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C443C3FA-663E-472C-82AE-C71D5BC1760E}" xr6:coauthVersionLast="47" xr6:coauthVersionMax="47" xr10:uidLastSave="{00000000-0000-0000-0000-000000000000}"/>
  <bookViews>
    <workbookView xWindow="-110" yWindow="-110" windowWidth="19420" windowHeight="10420" xr2:uid="{00000000-000D-0000-FFFF-FFFF00000000}"/>
  </bookViews>
  <sheets>
    <sheet name="BOQ-KAKONG'U" sheetId="2" r:id="rId1"/>
  </sheets>
  <definedNames>
    <definedName name="_xlnm.Print_Area" localSheetId="0">'BOQ-KAKONG''U'!$A$1:$F$195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5" i="2" l="1"/>
  <c r="A157" i="2" s="1"/>
  <c r="A159" i="2" s="1"/>
  <c r="A161" i="2" s="1"/>
  <c r="A163" i="2" s="1"/>
  <c r="A165" i="2" s="1"/>
  <c r="A173" i="2"/>
  <c r="A180" i="2"/>
  <c r="A182" i="2" s="1"/>
  <c r="A184" i="2" s="1"/>
  <c r="A186" i="2" s="1"/>
  <c r="A188" i="2" s="1"/>
  <c r="A190" i="2" s="1"/>
  <c r="A192" i="2" s="1"/>
  <c r="B180" i="2"/>
  <c r="B182" i="2"/>
  <c r="B184" i="2"/>
  <c r="B186" i="2"/>
  <c r="B188" i="2"/>
  <c r="B192" i="2"/>
  <c r="A61" i="2"/>
  <c r="A63" i="2" s="1"/>
  <c r="A31" i="2"/>
  <c r="A33" i="2" s="1"/>
  <c r="A17" i="2"/>
  <c r="A23" i="2" s="1"/>
  <c r="A25" i="2" s="1"/>
  <c r="A7" i="2"/>
  <c r="A9" i="2" s="1"/>
  <c r="A43" i="2" l="1"/>
  <c r="A45" i="2" s="1"/>
  <c r="A47" i="2" s="1"/>
  <c r="A49" i="2" s="1"/>
  <c r="A51" i="2" s="1"/>
  <c r="A53" i="2" s="1"/>
  <c r="A35" i="2"/>
  <c r="A37" i="2" s="1"/>
  <c r="A69" i="2"/>
  <c r="A71" i="2" s="1"/>
  <c r="A73" i="2" s="1"/>
  <c r="A75" i="2" s="1"/>
  <c r="A81" i="2" s="1"/>
  <c r="A83" i="2" s="1"/>
  <c r="A85" i="2" s="1"/>
  <c r="A87" i="2" s="1"/>
  <c r="A89" i="2" s="1"/>
  <c r="A91" i="2" s="1"/>
  <c r="A65" i="2"/>
  <c r="A67" i="2" s="1"/>
  <c r="F194" i="2" l="1"/>
</calcChain>
</file>

<file path=xl/sharedStrings.xml><?xml version="1.0" encoding="utf-8"?>
<sst xmlns="http://schemas.openxmlformats.org/spreadsheetml/2006/main" count="162" uniqueCount="96">
  <si>
    <t>REHABILITATION AND IMPROVEMENT WORKS FOR KAKONG'U WATER PROJECT IN TURKANA COUNTY</t>
  </si>
  <si>
    <t>ITEM</t>
  </si>
  <si>
    <t>DESCRIPTION</t>
  </si>
  <si>
    <t>Unit</t>
  </si>
  <si>
    <t>Qty</t>
  </si>
  <si>
    <t>PRELIMINARIES AND GENERAL ITEMS</t>
  </si>
  <si>
    <t>Mobilization  and demobilization from site about 50km from Lokichar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</si>
  <si>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</si>
  <si>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</si>
  <si>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</si>
  <si>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</si>
  <si>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 xml:space="preserve"> REPAIR OF PUMPING SYSTEM</t>
  </si>
  <si>
    <t>Allow for lifting and inspection of the pump and motor</t>
  </si>
  <si>
    <t>Allow for camera scan for the borehole</t>
  </si>
  <si>
    <t>Water quality testing analysis</t>
  </si>
  <si>
    <t>Pump Intallation</t>
  </si>
  <si>
    <t xml:space="preserve">Supply, install and test a submersible pump(SQF 5-70 Grundfos Pump or equivalent and as directed by the client capable of  producing 5.0 m³/h at a total head of 85.5 m) complete with motor, solar PV Disconnect, controller to match the the pump motor rating and all installation sundries or as per the results obtained during the inspection. </t>
  </si>
  <si>
    <t>Provide and connect for power cables (sized to power rating) with cable end terminals for connection from solar power source to switch gear up to borehole pump, cost to include all accessories. Pump cable length estimated at 100 m.</t>
  </si>
  <si>
    <t>Ls</t>
  </si>
  <si>
    <t>SUPPLY PIPELINE TO 50CM MASONRY TANK</t>
  </si>
  <si>
    <t>Excavation and bacfilling of trench for pipe laying of 32mm dia HDPE pipeline</t>
  </si>
  <si>
    <t>M</t>
  </si>
  <si>
    <t>1" dia equal GI tee</t>
  </si>
  <si>
    <t>NO</t>
  </si>
  <si>
    <t>1" hexagonal GI nipple</t>
  </si>
  <si>
    <t>1" GI union</t>
  </si>
  <si>
    <t>Block Boards</t>
  </si>
  <si>
    <t>No.</t>
  </si>
  <si>
    <t>32mmx1" male valve socket</t>
  </si>
  <si>
    <t>32mmx1" HDPE Adaptor</t>
  </si>
  <si>
    <t>32mm HDPE PN12.5</t>
  </si>
  <si>
    <t>1" GI elbow</t>
  </si>
  <si>
    <t>1" dia Gate valve</t>
  </si>
  <si>
    <t>1"  GI Pipe Threaded both sides of length 3m</t>
  </si>
  <si>
    <t>1"  long threaded GI nipple</t>
  </si>
  <si>
    <t>SUPPLY PIPELINE TO COMMUNAL WATER POINT</t>
  </si>
  <si>
    <t>Excavation and bacfilling of trench for pipe laying of 40mm dia HDPE pipeline</t>
  </si>
  <si>
    <t>1 /14" x 1" dia equal GI tee</t>
  </si>
  <si>
    <t>1 /14"  hexagonal GI nipple</t>
  </si>
  <si>
    <t>1 /14"  GI union</t>
  </si>
  <si>
    <t>40mm HDPE Adaptor</t>
  </si>
  <si>
    <t>40mm HDPE PN12.5</t>
  </si>
  <si>
    <t>Provide 25mm GI class B pipes and fix to detail for inlet to water tank water from the roof tank</t>
  </si>
  <si>
    <t>Polythene Sheet</t>
  </si>
  <si>
    <t>Provide and install 25mm water meter (kent or its equivalent)</t>
  </si>
  <si>
    <t>Provide and install 25mm high quality(Pegler or its equivalent)gate valve</t>
  </si>
  <si>
    <t>Provide 20mm GI class B pipes and fix to detail for dispensing water from the roof tank</t>
  </si>
  <si>
    <t>Provide and install 20mm high quality(Pegler or its equivalent)gate valve</t>
  </si>
  <si>
    <t>Provide and fix high quality (Pegler or its equivalent) 20mm taps.</t>
  </si>
  <si>
    <t>Provide all fittings and accessories for plumbing for water dispensing from the roof tank.</t>
  </si>
  <si>
    <t>Supply and install 10000ltr plastic tank(Kentainer or equivaent) to the top of the kiosk</t>
  </si>
  <si>
    <t>COMMUNAL WATER ABSTRACTION POINT</t>
  </si>
  <si>
    <t>Pipe trench: Excavate for  pipe trench (0.4m x 0.4m x 30m) from tank to water point</t>
  </si>
  <si>
    <t>CM</t>
  </si>
  <si>
    <t>Excavation to level foundation base to receive hardcore filling</t>
  </si>
  <si>
    <t xml:space="preserve">Provide Place and compact approved hardcore to the thickness shown in the drawing.and ram to attain even level </t>
  </si>
  <si>
    <t>SM</t>
  </si>
  <si>
    <t>Blinding Concrete, 50 mm thick Class 15/20 to base of the Tapstand</t>
  </si>
  <si>
    <t>Formwork for platform</t>
  </si>
  <si>
    <t>Reinforced Concrete Class 20/20 to the floor Slab as directed by Engineer at site</t>
  </si>
  <si>
    <t>Provide BRC mesh class A142 to be placed at the floor slab as directed by Engineer at site</t>
  </si>
  <si>
    <t>225 mm thick vibrated concrete class 1;2;4(Class 20)/20mm</t>
  </si>
  <si>
    <t>Plastering</t>
  </si>
  <si>
    <t xml:space="preserve">Plaster; 25mm with cement, Water proofing and sand mortar 1:1:3 mix on vertical faces of the tapstand </t>
  </si>
  <si>
    <t>Pipes and Fittings</t>
  </si>
  <si>
    <t>40mm HDPE male Adaptor</t>
  </si>
  <si>
    <t>1 1/4"   GI pipe</t>
  </si>
  <si>
    <t xml:space="preserve">1 1/4"  x 1" Reducing GI Socket </t>
  </si>
  <si>
    <t>1"  GI Pipe Threaded both sides of length 2m</t>
  </si>
  <si>
    <t>1"  GI Pipe Threaded both sides of length 1m</t>
  </si>
  <si>
    <t>1"  GI Pipe Threaded both sides of length 400mm</t>
  </si>
  <si>
    <t>1" dia GI elbows</t>
  </si>
  <si>
    <t>1" dia cross GI tee</t>
  </si>
  <si>
    <t>Polythene Sheets</t>
  </si>
  <si>
    <t>1" dia Long Nipples</t>
  </si>
  <si>
    <t>1" dia Hex Nipples</t>
  </si>
  <si>
    <t>1" dia GI sockets</t>
  </si>
  <si>
    <t>1" dia Union</t>
  </si>
  <si>
    <t>1" dia peglar taps</t>
  </si>
  <si>
    <t>Soak Away Pit</t>
  </si>
  <si>
    <t>Bulk excavations 2m diameter x 3.0m depth hole</t>
  </si>
  <si>
    <t>CUM</t>
  </si>
  <si>
    <t>Hardcore filling to 2.7m depth</t>
  </si>
  <si>
    <t>Supply and lay 500 gauge polythene damp proof membrane over the hardcore surface</t>
  </si>
  <si>
    <t>300mm thick normal soil backfilled in 2 layers of 150mm each and well compacted</t>
  </si>
  <si>
    <t>Supply and fix 4" dia gully trap</t>
  </si>
  <si>
    <t>Supply and fix 4" dia waste pipe</t>
  </si>
  <si>
    <t>Supply and fix 4" dia Swept Bend With Inspection</t>
  </si>
  <si>
    <t>CHLORINE DOSING UNIT</t>
  </si>
  <si>
    <t>Supply and install klorman inline chlorinator and supply 3 extra catridges to allow for 6 months of supply.</t>
  </si>
  <si>
    <t>GRAND SUMMARY PAGE</t>
  </si>
  <si>
    <t>SOAK AWAY PIT</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</si>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</sst>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_-* #,##0_-;\-* #,##0_-;_-* &quot;-&quot;??_-;_-@_-"/>
  </numFmts>
  <fonts count="18" x14ac:knownFonts="1">
    <font>
      <sz val="10"/>
      <color rgb="FF000000"/>
      <name val="Times New Roman"/>
      <charset val="204"/>
    </font>
    <font>
      <b/>
      <sz val="10"/>
      <color rgb="FF000000"/>
      <name val="Times New Roman"/>
      <family val="1"/>
    </font>
    <font>
      <sz val="10"/>
      <color rgb="FF000000"/>
      <name val="Times New Roman"/>
      <family val="1"/>
    </font>
    <font>
      <b/>
      <i/>
      <sz val="10"/>
      <color rgb="FF000000"/>
      <name val="Times New Roman"/>
      <family val="1"/>
    </font>
    <font>
      <b/>
      <sz val="10"/>
      <color theme="1"/>
      <name val="Times New Roman"/>
      <family val="1"/>
    </font>
    <font>
      <sz val="10"/>
      <color theme="1"/>
      <name val="Times New Roman"/>
      <family val="1"/>
    </font>
    <font>
      <b/>
      <sz val="10"/>
      <color theme="1"/>
      <name val="Times New Roman"/>
      <family val="1"/>
    </font>
    <font>
      <sz val="10"/>
      <color rgb="FF000000"/>
      <name val="Times New Roman"/>
      <family val="1"/>
    </font>
    <font>
      <b/>
      <u/>
      <sz val="10"/>
      <name val="Times New Roman"/>
      <family val="1"/>
    </font>
    <font>
      <b/>
      <sz val="10"/>
      <name val="Times New Roman"/>
      <family val="1"/>
    </font>
    <font>
      <sz val="10"/>
      <name val="Times New Roman"/>
      <family val="1"/>
    </font>
    <font>
      <sz val="10"/>
      <color indexed="8"/>
      <name val="Times New Roman"/>
      <family val="1"/>
    </font>
    <font>
      <b/>
      <i/>
      <sz val="10"/>
      <name val="Times New Roman"/>
      <family val="1"/>
    </font>
    <font>
      <b/>
      <u/>
      <sz val="10"/>
      <color theme="1"/>
      <name val="Times New Roman"/>
      <family val="1"/>
    </font>
    <font>
      <sz val="11"/>
      <color theme="1"/>
      <name val="Calibri"/>
      <family val="2"/>
      <scheme val="minor"/>
    </font>
    <font>
      <sz val="11"/>
      <color theme="1"/>
      <name val="Calibri"/>
      <family val="2"/>
      <scheme val="minor"/>
    </font>
    <font>
      <sz val="10"/>
      <name val="Arial"/>
      <family val="2"/>
    </font>
    <font>
      <i/>
      <sz val="10"/>
      <name val="Times New Roman"/>
      <family val="1"/>
    </font>
  </fonts>
  <fills count="5">
    <fill>
      <patternFill patternType="none"/>
    </fill>
    <fill>
      <patternFill patternType="gray125"/>
    </fill>
    <fill>
      <patternFill patternType="solid">
        <fgColor theme="3" tint="0.79995117038483843"/>
        <bgColor indexed="64"/>
      </patternFill>
    </fill>
    <fill>
      <patternFill patternType="solid">
        <fgColor theme="3" tint="0.79989013336588644"/>
        <bgColor indexed="64"/>
      </patternFill>
    </fill>
    <fill>
      <patternFill patternType="solid">
        <fgColor theme="0" tint="-0.249977111117893"/>
        <bgColor indexed="64"/>
      </patternFill>
    </fill>
  </fills>
  <borders count="23">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rgb="FF000000"/>
      </right>
      <top style="thin">
        <color rgb="FF000000"/>
      </top>
      <bottom/>
      <diagonal/>
    </border>
    <border>
      <left style="thin">
        <color auto="1"/>
      </left>
      <right style="thin">
        <color auto="1"/>
      </right>
      <top style="thin">
        <color auto="1"/>
      </top>
      <bottom/>
      <diagonal/>
    </border>
    <border>
      <left style="medium">
        <color auto="1"/>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hair">
        <color auto="1"/>
      </top>
      <bottom style="hair">
        <color auto="1"/>
      </bottom>
      <diagonal/>
    </border>
    <border>
      <left style="thin">
        <color rgb="FF000000"/>
      </left>
      <right/>
      <top style="thin">
        <color rgb="FF000000"/>
      </top>
      <bottom/>
      <diagonal/>
    </border>
    <border>
      <left/>
      <right/>
      <top style="thin">
        <color rgb="FF000000"/>
      </top>
      <bottom/>
      <diagonal/>
    </border>
    <border>
      <left style="thin">
        <color auto="1"/>
      </left>
      <right style="thin">
        <color auto="1"/>
      </right>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hair">
        <color auto="1"/>
      </top>
      <bottom/>
      <diagonal/>
    </border>
    <border>
      <left style="thin">
        <color auto="1"/>
      </left>
      <right style="thin">
        <color rgb="FF000000"/>
      </right>
      <top/>
      <bottom style="thin">
        <color auto="1"/>
      </bottom>
      <diagonal/>
    </border>
    <border>
      <left/>
      <right style="thin">
        <color rgb="FF000000"/>
      </right>
      <top/>
      <bottom/>
      <diagonal/>
    </border>
    <border>
      <left style="medium">
        <color auto="1"/>
      </left>
      <right/>
      <top style="thin">
        <color rgb="FF000000"/>
      </top>
      <bottom style="thin">
        <color rgb="FF000000"/>
      </bottom>
      <diagonal/>
    </border>
  </borders>
  <cellStyleXfs count="9">
    <xf numFmtId="0" fontId="0" fillId="0" borderId="0"/>
    <xf numFmtId="43" fontId="2" fillId="0" borderId="0" applyFont="0" applyFill="0" applyBorder="0" applyAlignment="0" applyProtection="0"/>
    <xf numFmtId="44" fontId="14" fillId="0" borderId="0" applyFont="0" applyFill="0" applyBorder="0" applyAlignment="0" applyProtection="0">
      <alignment vertical="center"/>
    </xf>
    <xf numFmtId="43" fontId="15" fillId="0" borderId="0" applyFont="0" applyFill="0" applyBorder="0" applyAlignment="0" applyProtection="0"/>
    <xf numFmtId="43" fontId="16" fillId="0" borderId="0" applyFont="0" applyFill="0" applyBorder="0" applyAlignment="0" applyProtection="0"/>
    <xf numFmtId="0" fontId="16" fillId="0" borderId="0"/>
    <xf numFmtId="164" fontId="14" fillId="0" borderId="0" applyFont="0" applyFill="0" applyBorder="0" applyAlignment="0" applyProtection="0"/>
    <xf numFmtId="0" fontId="16" fillId="0" borderId="0" applyFont="0"/>
    <xf numFmtId="0" fontId="16" fillId="0" borderId="0"/>
  </cellStyleXfs>
  <cellXfs count="171">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2" fillId="2" borderId="0" xfId="0" applyFont="1" applyFill="1" applyAlignment="1">
      <alignment horizontal="left" vertical="center"/>
    </xf>
    <xf numFmtId="0" fontId="0" fillId="0" borderId="0" xfId="0" applyAlignment="1">
      <alignment horizontal="left" vertical="center"/>
    </xf>
    <xf numFmtId="0" fontId="2" fillId="0" borderId="0" xfId="0" applyFont="1" applyAlignment="1">
      <alignment horizontal="left" vertical="center"/>
    </xf>
    <xf numFmtId="0" fontId="0" fillId="2" borderId="0" xfId="0" applyFill="1" applyAlignment="1">
      <alignment horizontal="left" vertical="center"/>
    </xf>
    <xf numFmtId="0" fontId="3" fillId="0" borderId="0" xfId="0" applyFont="1" applyAlignment="1">
      <alignment horizontal="left" vertical="center"/>
    </xf>
    <xf numFmtId="0" fontId="0" fillId="3" borderId="0" xfId="0" applyFill="1" applyAlignment="1">
      <alignment horizontal="left" vertical="center"/>
    </xf>
    <xf numFmtId="0" fontId="4" fillId="0" borderId="0" xfId="0" applyFont="1" applyAlignment="1">
      <alignment wrapText="1"/>
    </xf>
    <xf numFmtId="0" fontId="5" fillId="0" borderId="0" xfId="0" applyFont="1"/>
    <xf numFmtId="0" fontId="6" fillId="0" borderId="0" xfId="0" applyFont="1"/>
    <xf numFmtId="0" fontId="7" fillId="0" borderId="0" xfId="0" applyFont="1" applyAlignment="1">
      <alignment horizontal="left" vertical="center"/>
    </xf>
    <xf numFmtId="0" fontId="2" fillId="4" borderId="0" xfId="0" applyFont="1" applyFill="1" applyAlignment="1">
      <alignment horizontal="left" vertical="center"/>
    </xf>
    <xf numFmtId="43" fontId="2" fillId="0" borderId="0" xfId="1" applyFont="1" applyAlignment="1">
      <alignment horizontal="left"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43" fontId="9" fillId="0" borderId="4" xfId="1" applyFont="1" applyBorder="1" applyAlignment="1">
      <alignment horizontal="center" vertical="center" wrapText="1"/>
    </xf>
    <xf numFmtId="0" fontId="9"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43" fontId="0" fillId="0" borderId="4" xfId="1" applyFont="1" applyBorder="1" applyAlignment="1">
      <alignment horizontal="left" vertical="center" wrapText="1"/>
    </xf>
    <xf numFmtId="0" fontId="10" fillId="0" borderId="4" xfId="0" applyFont="1" applyBorder="1" applyAlignment="1">
      <alignment horizontal="left" vertical="center" wrapText="1"/>
    </xf>
    <xf numFmtId="0" fontId="10" fillId="0" borderId="4" xfId="0" applyFont="1" applyBorder="1" applyAlignment="1">
      <alignment horizontal="center" vertical="center" wrapText="1"/>
    </xf>
    <xf numFmtId="1" fontId="1" fillId="0" borderId="3" xfId="0" applyNumberFormat="1" applyFont="1" applyBorder="1" applyAlignment="1">
      <alignment horizontal="center" vertical="center" shrinkToFi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43" fontId="2" fillId="0" borderId="4" xfId="1" applyFont="1" applyBorder="1" applyAlignment="1">
      <alignment horizontal="left" vertical="center" wrapText="1"/>
    </xf>
    <xf numFmtId="0" fontId="5" fillId="0" borderId="9" xfId="0" applyFont="1" applyBorder="1" applyAlignment="1">
      <alignment vertical="center" wrapText="1"/>
    </xf>
    <xf numFmtId="0" fontId="5" fillId="0" borderId="9" xfId="0" applyFont="1" applyBorder="1" applyAlignment="1">
      <alignment vertical="top" wrapText="1"/>
    </xf>
    <xf numFmtId="2" fontId="11" fillId="0" borderId="0" xfId="0" applyNumberFormat="1" applyFont="1" applyAlignment="1">
      <alignment horizontal="center" vertical="top" wrapText="1"/>
    </xf>
    <xf numFmtId="2" fontId="3" fillId="0" borderId="3" xfId="0" applyNumberFormat="1" applyFont="1" applyBorder="1" applyAlignment="1">
      <alignment horizontal="center" vertical="center" shrinkToFit="1"/>
    </xf>
    <xf numFmtId="0" fontId="12" fillId="0" borderId="4" xfId="0" applyFont="1" applyBorder="1" applyAlignment="1">
      <alignment horizontal="left" vertical="center" wrapText="1"/>
    </xf>
    <xf numFmtId="0" fontId="12" fillId="0" borderId="4" xfId="0" applyFont="1" applyBorder="1" applyAlignment="1">
      <alignment horizontal="center" vertical="center" wrapText="1"/>
    </xf>
    <xf numFmtId="1" fontId="3" fillId="0" borderId="4" xfId="0" applyNumberFormat="1" applyFont="1" applyBorder="1" applyAlignment="1">
      <alignment horizontal="center" vertical="center" shrinkToFit="1"/>
    </xf>
    <xf numFmtId="43" fontId="3" fillId="0" borderId="4" xfId="3" applyFont="1" applyFill="1" applyBorder="1" applyAlignment="1">
      <alignment horizontal="right" vertical="center" shrinkToFit="1"/>
    </xf>
    <xf numFmtId="4" fontId="3" fillId="0" borderId="4" xfId="0" applyNumberFormat="1" applyFont="1" applyBorder="1" applyAlignment="1">
      <alignment horizontal="right" vertical="center" shrinkToFit="1"/>
    </xf>
    <xf numFmtId="0" fontId="9" fillId="0" borderId="8" xfId="0" applyFont="1" applyBorder="1" applyAlignment="1">
      <alignment horizontal="center" vertical="center" wrapText="1"/>
    </xf>
    <xf numFmtId="0" fontId="4" fillId="0" borderId="9" xfId="0" applyFont="1" applyBorder="1" applyAlignment="1">
      <alignment vertical="center" wrapText="1"/>
    </xf>
    <xf numFmtId="0" fontId="1" fillId="0" borderId="9" xfId="0" applyFont="1" applyBorder="1" applyAlignment="1">
      <alignment horizontal="center" vertical="center" wrapText="1"/>
    </xf>
    <xf numFmtId="43" fontId="1" fillId="0" borderId="9" xfId="3" applyFont="1" applyBorder="1" applyAlignment="1">
      <alignment horizontal="center" vertical="center" wrapText="1"/>
    </xf>
    <xf numFmtId="167" fontId="5" fillId="0" borderId="9" xfId="3" applyNumberFormat="1" applyFont="1" applyBorder="1" applyAlignment="1">
      <alignment horizontal="center" vertical="center" wrapText="1"/>
    </xf>
    <xf numFmtId="2" fontId="11" fillId="0" borderId="0" xfId="0" applyNumberFormat="1" applyFont="1" applyAlignment="1">
      <alignment horizontal="center" vertical="center" wrapText="1"/>
    </xf>
    <xf numFmtId="0" fontId="5" fillId="0" borderId="9" xfId="0" applyFont="1" applyBorder="1" applyAlignment="1">
      <alignment horizontal="center" vertical="center"/>
    </xf>
    <xf numFmtId="167" fontId="5" fillId="0" borderId="9" xfId="3" applyNumberFormat="1" applyFont="1" applyBorder="1" applyAlignment="1">
      <alignment horizontal="center" vertical="center"/>
    </xf>
    <xf numFmtId="0" fontId="13" fillId="0" borderId="9" xfId="0" applyFont="1" applyBorder="1" applyAlignment="1">
      <alignment vertical="top"/>
    </xf>
    <xf numFmtId="0" fontId="5" fillId="0" borderId="9" xfId="0" applyFont="1" applyBorder="1" applyAlignment="1">
      <alignment horizontal="center" vertical="center" wrapText="1"/>
    </xf>
    <xf numFmtId="0" fontId="5" fillId="0" borderId="9" xfId="0" applyFont="1" applyBorder="1" applyAlignment="1">
      <alignment vertical="top"/>
    </xf>
    <xf numFmtId="43" fontId="5" fillId="0" borderId="9" xfId="3" applyFont="1" applyBorder="1" applyAlignment="1">
      <alignment horizontal="center" vertical="center"/>
    </xf>
    <xf numFmtId="0" fontId="0" fillId="0" borderId="0" xfId="0"/>
    <xf numFmtId="0" fontId="8" fillId="4" borderId="13"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horizontal="center" vertical="center" wrapText="1"/>
    </xf>
    <xf numFmtId="43" fontId="1" fillId="0" borderId="4" xfId="1" applyFont="1" applyBorder="1" applyAlignment="1">
      <alignment horizontal="left" vertical="center" wrapText="1"/>
    </xf>
    <xf numFmtId="4" fontId="1" fillId="0" borderId="4" xfId="0" applyNumberFormat="1" applyFont="1" applyBorder="1" applyAlignment="1">
      <alignment horizontal="right" vertical="center" shrinkToFit="1"/>
    </xf>
    <xf numFmtId="0" fontId="2" fillId="0" borderId="3" xfId="0" applyFont="1" applyBorder="1" applyAlignment="1">
      <alignment horizontal="center" vertical="center" wrapText="1"/>
    </xf>
    <xf numFmtId="0" fontId="9" fillId="0" borderId="4" xfId="0" applyFont="1" applyBorder="1" applyAlignment="1">
      <alignment horizontal="right" vertical="center" wrapText="1"/>
    </xf>
    <xf numFmtId="2" fontId="2" fillId="0" borderId="3" xfId="0" applyNumberFormat="1" applyFont="1" applyBorder="1" applyAlignment="1">
      <alignment horizontal="center" vertical="center" shrinkToFit="1"/>
    </xf>
    <xf numFmtId="1" fontId="2" fillId="0" borderId="4" xfId="0" applyNumberFormat="1" applyFont="1" applyBorder="1" applyAlignment="1">
      <alignment horizontal="center" vertical="center" shrinkToFit="1"/>
    </xf>
    <xf numFmtId="43" fontId="2" fillId="0" borderId="4" xfId="1" applyFont="1" applyBorder="1" applyAlignment="1">
      <alignment horizontal="right" vertical="center" shrinkToFit="1"/>
    </xf>
    <xf numFmtId="4" fontId="2" fillId="0" borderId="4" xfId="0" applyNumberFormat="1" applyFont="1" applyBorder="1" applyAlignment="1">
      <alignment horizontal="right" vertical="center" shrinkToFit="1"/>
    </xf>
    <xf numFmtId="165" fontId="2" fillId="0" borderId="3" xfId="0" applyNumberFormat="1" applyFont="1" applyBorder="1" applyAlignment="1">
      <alignment horizontal="center" vertical="center" shrinkToFit="1"/>
    </xf>
    <xf numFmtId="0" fontId="2" fillId="2" borderId="3"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horizontal="center" vertical="center" wrapText="1"/>
    </xf>
    <xf numFmtId="43" fontId="2" fillId="2" borderId="4" xfId="1" applyFont="1" applyFill="1" applyBorder="1" applyAlignment="1">
      <alignment horizontal="left" vertical="center" wrapText="1"/>
    </xf>
    <xf numFmtId="4" fontId="1" fillId="2" borderId="4" xfId="0" applyNumberFormat="1" applyFont="1" applyFill="1" applyBorder="1" applyAlignment="1">
      <alignment horizontal="right" vertical="center" shrinkToFit="1"/>
    </xf>
    <xf numFmtId="43" fontId="2" fillId="0" borderId="4" xfId="3" applyFont="1" applyFill="1" applyBorder="1" applyAlignment="1">
      <alignment horizontal="right" vertical="center" shrinkToFit="1"/>
    </xf>
    <xf numFmtId="2" fontId="10" fillId="0" borderId="8" xfId="0" applyNumberFormat="1" applyFont="1" applyBorder="1" applyAlignment="1">
      <alignment horizontal="center" vertical="center" wrapText="1"/>
    </xf>
    <xf numFmtId="0" fontId="2" fillId="0" borderId="9" xfId="0" applyFont="1" applyBorder="1" applyAlignment="1">
      <alignment horizontal="center" vertical="center" wrapText="1"/>
    </xf>
    <xf numFmtId="43" fontId="2" fillId="0" borderId="9" xfId="3" applyFont="1" applyBorder="1" applyAlignment="1">
      <alignment horizontal="center" vertical="center" wrapText="1"/>
    </xf>
    <xf numFmtId="2" fontId="10" fillId="0" borderId="8" xfId="0" applyNumberFormat="1" applyFont="1" applyBorder="1" applyAlignment="1">
      <alignment horizontal="center" vertical="top" wrapText="1"/>
    </xf>
    <xf numFmtId="0" fontId="2" fillId="0" borderId="9" xfId="0" applyFont="1" applyBorder="1" applyAlignment="1">
      <alignment horizontal="center" vertical="top" wrapText="1"/>
    </xf>
    <xf numFmtId="166" fontId="2" fillId="0" borderId="9" xfId="3" applyNumberFormat="1" applyFont="1" applyBorder="1" applyAlignment="1">
      <alignment horizontal="center" vertical="top" wrapText="1"/>
    </xf>
    <xf numFmtId="43" fontId="2" fillId="0" borderId="9" xfId="3" applyFont="1" applyBorder="1" applyAlignment="1">
      <alignment horizontal="center" vertical="top" wrapText="1"/>
    </xf>
    <xf numFmtId="0" fontId="10" fillId="0" borderId="4" xfId="0" applyFont="1" applyBorder="1" applyAlignment="1">
      <alignment horizontal="left" vertical="top" wrapText="1"/>
    </xf>
    <xf numFmtId="0" fontId="10" fillId="0" borderId="4" xfId="0" applyFont="1" applyBorder="1" applyAlignment="1">
      <alignment horizontal="center" vertical="top" wrapText="1"/>
    </xf>
    <xf numFmtId="1" fontId="2" fillId="0" borderId="4" xfId="0" applyNumberFormat="1" applyFont="1" applyBorder="1" applyAlignment="1">
      <alignment horizontal="center" vertical="top" shrinkToFit="1"/>
    </xf>
    <xf numFmtId="43" fontId="2" fillId="0" borderId="4" xfId="3" applyFont="1" applyFill="1" applyBorder="1" applyAlignment="1">
      <alignment horizontal="right" vertical="top" shrinkToFit="1"/>
    </xf>
    <xf numFmtId="4" fontId="2" fillId="0" borderId="4" xfId="0" applyNumberFormat="1" applyFont="1" applyBorder="1" applyAlignment="1">
      <alignment horizontal="right" vertical="top" shrinkToFit="1"/>
    </xf>
    <xf numFmtId="0" fontId="10" fillId="0" borderId="9" xfId="0" applyFont="1" applyBorder="1" applyAlignment="1">
      <alignment vertical="top" wrapText="1"/>
    </xf>
    <xf numFmtId="2" fontId="1" fillId="0" borderId="3" xfId="0" applyNumberFormat="1" applyFont="1" applyBorder="1" applyAlignment="1">
      <alignment horizontal="center" vertical="center" shrinkToFit="1"/>
    </xf>
    <xf numFmtId="0" fontId="9" fillId="0" borderId="5" xfId="0" applyFont="1" applyBorder="1" applyAlignment="1">
      <alignment vertical="center" wrapText="1"/>
    </xf>
    <xf numFmtId="0" fontId="9" fillId="0" borderId="6" xfId="0" applyFont="1" applyBorder="1" applyAlignment="1">
      <alignment vertical="center" wrapText="1"/>
    </xf>
    <xf numFmtId="0" fontId="9" fillId="0" borderId="7" xfId="0" applyFont="1" applyBorder="1" applyAlignment="1">
      <alignment vertical="center" wrapText="1"/>
    </xf>
    <xf numFmtId="43" fontId="2" fillId="0" borderId="4" xfId="3" applyFont="1" applyBorder="1" applyAlignment="1">
      <alignment horizontal="right" vertical="center" shrinkToFit="1"/>
    </xf>
    <xf numFmtId="0" fontId="10" fillId="0" borderId="0" xfId="0" applyFont="1" applyAlignment="1">
      <alignment horizontal="left" vertical="center" wrapText="1"/>
    </xf>
    <xf numFmtId="0" fontId="10" fillId="0" borderId="0" xfId="0" applyFont="1" applyAlignment="1">
      <alignment horizontal="center" vertical="center" wrapText="1"/>
    </xf>
    <xf numFmtId="1" fontId="2" fillId="0" borderId="0" xfId="0" applyNumberFormat="1" applyFont="1" applyAlignment="1">
      <alignment horizontal="center" vertical="center" shrinkToFit="1"/>
    </xf>
    <xf numFmtId="43" fontId="2" fillId="0" borderId="0" xfId="3" applyFont="1" applyFill="1" applyBorder="1" applyAlignment="1">
      <alignment horizontal="right" vertical="center" shrinkToFit="1"/>
    </xf>
    <xf numFmtId="4" fontId="2" fillId="0" borderId="10" xfId="0" applyNumberFormat="1" applyFont="1" applyBorder="1" applyAlignment="1">
      <alignment horizontal="right" vertical="center" shrinkToFit="1"/>
    </xf>
    <xf numFmtId="0" fontId="9" fillId="3" borderId="11" xfId="0" applyFont="1" applyFill="1" applyBorder="1" applyAlignment="1">
      <alignment vertical="center" wrapText="1"/>
    </xf>
    <xf numFmtId="0" fontId="9" fillId="3" borderId="11" xfId="0" applyFont="1" applyFill="1" applyBorder="1" applyAlignment="1">
      <alignment horizontal="center" vertical="center" wrapText="1"/>
    </xf>
    <xf numFmtId="43" fontId="9" fillId="3" borderId="11" xfId="3" applyFont="1" applyFill="1" applyBorder="1" applyAlignment="1">
      <alignment vertical="center" wrapText="1"/>
    </xf>
    <xf numFmtId="4" fontId="1" fillId="3" borderId="10" xfId="0" applyNumberFormat="1" applyFont="1" applyFill="1" applyBorder="1" applyAlignment="1">
      <alignment horizontal="right" vertical="center" shrinkToFit="1"/>
    </xf>
    <xf numFmtId="0" fontId="10" fillId="0" borderId="4" xfId="0" applyFont="1" applyBorder="1" applyAlignment="1">
      <alignment horizontal="center" vertical="center"/>
    </xf>
    <xf numFmtId="165" fontId="2" fillId="0" borderId="4" xfId="0" applyNumberFormat="1" applyFont="1" applyBorder="1" applyAlignment="1">
      <alignment horizontal="left" vertical="center" indent="2" shrinkToFit="1"/>
    </xf>
    <xf numFmtId="1" fontId="2" fillId="0" borderId="4" xfId="0" applyNumberFormat="1" applyFont="1" applyBorder="1" applyAlignment="1">
      <alignment horizontal="left" vertical="center" indent="2" shrinkToFit="1"/>
    </xf>
    <xf numFmtId="0" fontId="9" fillId="0" borderId="9" xfId="0" applyFont="1" applyBorder="1" applyAlignment="1">
      <alignment vertical="center" wrapText="1"/>
    </xf>
    <xf numFmtId="0" fontId="9" fillId="0" borderId="9" xfId="0" applyFont="1" applyBorder="1" applyAlignment="1">
      <alignment horizontal="center" vertical="center" wrapText="1"/>
    </xf>
    <xf numFmtId="43" fontId="9" fillId="0" borderId="9" xfId="3" applyFont="1" applyFill="1" applyBorder="1" applyAlignment="1">
      <alignment vertical="center" wrapText="1"/>
    </xf>
    <xf numFmtId="167" fontId="10" fillId="0" borderId="9" xfId="3" applyNumberFormat="1" applyFont="1" applyBorder="1" applyAlignment="1">
      <alignment horizontal="center" vertical="center"/>
    </xf>
    <xf numFmtId="0" fontId="10" fillId="0" borderId="9" xfId="0" applyFont="1" applyBorder="1" applyAlignment="1">
      <alignment vertical="center"/>
    </xf>
    <xf numFmtId="0" fontId="10" fillId="0" borderId="9" xfId="0" applyFont="1" applyBorder="1" applyAlignment="1">
      <alignment horizontal="left" vertical="top" wrapText="1"/>
    </xf>
    <xf numFmtId="0" fontId="10" fillId="0" borderId="9" xfId="0" applyFont="1" applyBorder="1" applyAlignment="1">
      <alignment horizontal="center" vertical="center"/>
    </xf>
    <xf numFmtId="0" fontId="4" fillId="0" borderId="0" xfId="0" applyFont="1"/>
    <xf numFmtId="0" fontId="4" fillId="0" borderId="9" xfId="0" applyFont="1" applyBorder="1" applyAlignment="1">
      <alignment horizontal="center" vertical="center"/>
    </xf>
    <xf numFmtId="167" fontId="4" fillId="0" borderId="9" xfId="3" applyNumberFormat="1" applyFont="1" applyBorder="1" applyAlignment="1">
      <alignment horizontal="center" vertical="center"/>
    </xf>
    <xf numFmtId="44" fontId="10" fillId="0" borderId="9" xfId="2" applyFont="1" applyBorder="1" applyAlignment="1">
      <alignment vertical="top" wrapText="1"/>
    </xf>
    <xf numFmtId="0" fontId="2" fillId="3" borderId="3" xfId="0" applyFont="1" applyFill="1" applyBorder="1" applyAlignment="1">
      <alignment horizontal="center" vertical="center" wrapText="1"/>
    </xf>
    <xf numFmtId="0" fontId="9" fillId="3" borderId="4"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43" fontId="2" fillId="3" borderId="4" xfId="3" applyFont="1" applyFill="1" applyBorder="1" applyAlignment="1">
      <alignment horizontal="left" vertical="center" wrapText="1"/>
    </xf>
    <xf numFmtId="4" fontId="1" fillId="3" borderId="4" xfId="0" applyNumberFormat="1" applyFont="1" applyFill="1" applyBorder="1" applyAlignment="1">
      <alignment horizontal="right" vertical="center" shrinkToFit="1"/>
    </xf>
    <xf numFmtId="0" fontId="2" fillId="0" borderId="4" xfId="0" applyFont="1" applyBorder="1" applyAlignment="1">
      <alignment horizontal="left" vertical="center"/>
    </xf>
    <xf numFmtId="2" fontId="2" fillId="0" borderId="3" xfId="0" applyNumberFormat="1" applyFont="1" applyBorder="1" applyAlignment="1">
      <alignment horizontal="center" vertical="center" wrapText="1"/>
    </xf>
    <xf numFmtId="43" fontId="2" fillId="0" borderId="4" xfId="3" applyFont="1" applyFill="1" applyBorder="1" applyAlignment="1">
      <alignment horizontal="left" vertical="center" wrapText="1"/>
    </xf>
    <xf numFmtId="43" fontId="2" fillId="0" borderId="4" xfId="3" applyFont="1" applyFill="1" applyBorder="1" applyAlignment="1">
      <alignment horizontal="left" vertical="center" shrinkToFit="1"/>
    </xf>
    <xf numFmtId="0" fontId="4" fillId="0" borderId="9" xfId="0" applyFont="1" applyBorder="1" applyAlignment="1">
      <alignment vertical="top"/>
    </xf>
    <xf numFmtId="4" fontId="1" fillId="0" borderId="0" xfId="0" applyNumberFormat="1" applyFont="1" applyAlignment="1">
      <alignment horizontal="justify" vertical="center"/>
    </xf>
    <xf numFmtId="0" fontId="9" fillId="4" borderId="12" xfId="0" applyFont="1" applyFill="1" applyBorder="1" applyAlignment="1">
      <alignment horizontal="center" vertical="center" wrapText="1"/>
    </xf>
    <xf numFmtId="0" fontId="2" fillId="4" borderId="13" xfId="0" applyFont="1" applyFill="1" applyBorder="1" applyAlignment="1">
      <alignment horizontal="left" vertical="center" wrapText="1"/>
    </xf>
    <xf numFmtId="0" fontId="2" fillId="4" borderId="13" xfId="0" applyFont="1" applyFill="1" applyBorder="1" applyAlignment="1">
      <alignment horizontal="center" vertical="center" wrapText="1"/>
    </xf>
    <xf numFmtId="43" fontId="2" fillId="4" borderId="13" xfId="1" applyFont="1" applyFill="1" applyBorder="1" applyAlignment="1">
      <alignment horizontal="left" vertical="center" wrapText="1"/>
    </xf>
    <xf numFmtId="0" fontId="9" fillId="4" borderId="4" xfId="0" applyFont="1" applyFill="1" applyBorder="1" applyAlignment="1">
      <alignment horizontal="center" vertical="center" wrapText="1"/>
    </xf>
    <xf numFmtId="0" fontId="1" fillId="0" borderId="3" xfId="0" applyFont="1" applyBorder="1" applyAlignment="1">
      <alignment horizontal="right" vertical="center" wrapText="1"/>
    </xf>
    <xf numFmtId="0" fontId="2" fillId="0" borderId="4" xfId="0" applyFont="1" applyBorder="1" applyAlignment="1">
      <alignment vertical="center" wrapText="1"/>
    </xf>
    <xf numFmtId="43" fontId="2" fillId="0" borderId="4" xfId="1" applyFont="1" applyFill="1" applyBorder="1" applyAlignment="1">
      <alignment horizontal="left" vertical="center" wrapText="1"/>
    </xf>
    <xf numFmtId="1" fontId="2" fillId="0" borderId="4" xfId="0" applyNumberFormat="1" applyFont="1" applyBorder="1" applyAlignment="1">
      <alignment vertical="center" shrinkToFit="1"/>
    </xf>
    <xf numFmtId="165" fontId="2" fillId="0" borderId="4" xfId="0" applyNumberFormat="1" applyFont="1" applyBorder="1" applyAlignment="1">
      <alignment vertical="center" shrinkToFit="1"/>
    </xf>
    <xf numFmtId="0" fontId="9" fillId="0" borderId="14" xfId="7" applyFont="1" applyBorder="1" applyAlignment="1">
      <alignment horizontal="left" wrapText="1"/>
    </xf>
    <xf numFmtId="0" fontId="9" fillId="0" borderId="14" xfId="7" applyFont="1" applyBorder="1" applyAlignment="1">
      <alignment horizontal="center"/>
    </xf>
    <xf numFmtId="3" fontId="10" fillId="0" borderId="14" xfId="8" applyNumberFormat="1" applyFont="1" applyBorder="1"/>
    <xf numFmtId="43" fontId="2" fillId="0" borderId="14" xfId="1" applyFont="1" applyBorder="1" applyAlignment="1">
      <alignment horizontal="center"/>
    </xf>
    <xf numFmtId="0" fontId="8" fillId="0" borderId="4" xfId="0" applyFont="1" applyBorder="1" applyAlignment="1">
      <alignment horizontal="left" vertical="center" wrapText="1"/>
    </xf>
    <xf numFmtId="1" fontId="3" fillId="0" borderId="4" xfId="0" applyNumberFormat="1" applyFont="1" applyBorder="1" applyAlignment="1">
      <alignment vertical="center" shrinkToFit="1"/>
    </xf>
    <xf numFmtId="43" fontId="3" fillId="0" borderId="4" xfId="1" applyFont="1" applyFill="1" applyBorder="1" applyAlignment="1">
      <alignment horizontal="right" vertical="center" shrinkToFit="1"/>
    </xf>
    <xf numFmtId="43" fontId="3" fillId="0" borderId="4" xfId="1" applyFont="1" applyBorder="1" applyAlignment="1">
      <alignment horizontal="right" vertical="center" shrinkToFit="1"/>
    </xf>
    <xf numFmtId="0" fontId="10" fillId="0" borderId="7" xfId="0" applyFont="1" applyBorder="1" applyAlignment="1">
      <alignment horizontal="left" vertical="center" wrapText="1"/>
    </xf>
    <xf numFmtId="1" fontId="1" fillId="0" borderId="12" xfId="0" applyNumberFormat="1" applyFont="1" applyBorder="1" applyAlignment="1">
      <alignment horizontal="center" vertical="center" shrinkToFit="1"/>
    </xf>
    <xf numFmtId="1" fontId="1" fillId="0" borderId="4" xfId="0" applyNumberFormat="1" applyFont="1" applyBorder="1" applyAlignment="1">
      <alignment horizontal="center" vertical="center" shrinkToFit="1"/>
    </xf>
    <xf numFmtId="43" fontId="5" fillId="0" borderId="0" xfId="0" applyNumberFormat="1" applyFont="1" applyAlignment="1">
      <alignment horizontal="center" vertical="center"/>
    </xf>
    <xf numFmtId="43" fontId="2" fillId="0" borderId="18" xfId="3" applyFont="1" applyBorder="1" applyAlignment="1">
      <alignment horizontal="center" vertical="center" wrapText="1"/>
    </xf>
    <xf numFmtId="43" fontId="2" fillId="0" borderId="18" xfId="3" applyFont="1" applyBorder="1" applyAlignment="1">
      <alignment horizontal="center" vertical="top" wrapText="1"/>
    </xf>
    <xf numFmtId="4" fontId="1" fillId="0" borderId="18" xfId="0" applyNumberFormat="1" applyFont="1" applyBorder="1" applyAlignment="1">
      <alignment horizontal="right" vertical="center" shrinkToFit="1"/>
    </xf>
    <xf numFmtId="43" fontId="1" fillId="0" borderId="18" xfId="3" applyFont="1" applyBorder="1" applyAlignment="1">
      <alignment horizontal="center" vertical="center" wrapText="1"/>
    </xf>
    <xf numFmtId="167" fontId="10" fillId="0" borderId="18" xfId="3" applyNumberFormat="1" applyFont="1" applyBorder="1" applyAlignment="1">
      <alignment horizontal="center" vertical="center"/>
    </xf>
    <xf numFmtId="43" fontId="10" fillId="0" borderId="19" xfId="1" applyFont="1" applyBorder="1" applyAlignment="1">
      <alignment horizontal="center"/>
    </xf>
    <xf numFmtId="167" fontId="5" fillId="0" borderId="18" xfId="3" applyNumberFormat="1" applyFont="1" applyBorder="1" applyAlignment="1">
      <alignment horizontal="center" vertical="center"/>
    </xf>
    <xf numFmtId="167" fontId="4" fillId="0" borderId="18" xfId="3" applyNumberFormat="1" applyFont="1" applyBorder="1" applyAlignment="1">
      <alignment horizontal="center" vertical="center"/>
    </xf>
    <xf numFmtId="0" fontId="2" fillId="0" borderId="21" xfId="0" applyFont="1" applyBorder="1" applyAlignment="1">
      <alignment horizontal="left" vertical="center"/>
    </xf>
    <xf numFmtId="43" fontId="9" fillId="0" borderId="4" xfId="0" applyNumberFormat="1" applyFont="1" applyBorder="1" applyAlignment="1">
      <alignment horizontal="left" vertical="center" wrapText="1"/>
    </xf>
    <xf numFmtId="1" fontId="1" fillId="0" borderId="13" xfId="0" applyNumberFormat="1" applyFont="1" applyBorder="1" applyAlignment="1">
      <alignment horizontal="center" vertical="center" shrinkToFit="1"/>
    </xf>
    <xf numFmtId="0" fontId="9" fillId="0" borderId="13" xfId="0" applyFont="1" applyBorder="1" applyAlignment="1">
      <alignment horizontal="left" vertical="center" wrapText="1"/>
    </xf>
    <xf numFmtId="0" fontId="4" fillId="0" borderId="17" xfId="0" applyFont="1" applyBorder="1" applyAlignment="1">
      <alignment horizontal="center" vertical="center"/>
    </xf>
    <xf numFmtId="0" fontId="13" fillId="0" borderId="17" xfId="0" applyFont="1" applyBorder="1" applyAlignment="1">
      <alignment vertical="top"/>
    </xf>
    <xf numFmtId="167" fontId="4" fillId="0" borderId="17" xfId="3" applyNumberFormat="1" applyFont="1" applyBorder="1" applyAlignment="1">
      <alignment horizontal="center" vertical="center"/>
    </xf>
    <xf numFmtId="167" fontId="9" fillId="0" borderId="20" xfId="3" applyNumberFormat="1" applyFont="1" applyBorder="1" applyAlignment="1">
      <alignment horizontal="center" vertical="center"/>
    </xf>
    <xf numFmtId="43" fontId="1" fillId="0" borderId="4" xfId="0" applyNumberFormat="1" applyFont="1" applyBorder="1" applyAlignment="1">
      <alignment horizontal="left" vertical="center"/>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9" fillId="0" borderId="10"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17" fillId="0" borderId="22" xfId="0" applyFont="1" applyBorder="1" applyAlignment="1">
      <alignment horizontal="left" vertical="center" wrapText="1"/>
    </xf>
    <xf numFmtId="0" fontId="17" fillId="0" borderId="6" xfId="0" applyFont="1" applyBorder="1" applyAlignment="1">
      <alignment horizontal="left" vertical="center" wrapText="1"/>
    </xf>
  </cellXfs>
  <cellStyles count="9">
    <cellStyle name="Comma" xfId="1" builtinId="3"/>
    <cellStyle name="Comma 10 2" xfId="3" xr:uid="{00000000-0005-0000-0000-000031000000}"/>
    <cellStyle name="Comma 2 2" xfId="4" xr:uid="{00000000-0005-0000-0000-000032000000}"/>
    <cellStyle name="Comma 20" xfId="6" xr:uid="{00000000-0005-0000-0000-000034000000}"/>
    <cellStyle name="Currency" xfId="2" builtinId="4"/>
    <cellStyle name="Normal" xfId="0" builtinId="0"/>
    <cellStyle name="Normal 10" xfId="8" xr:uid="{4AA469F6-4B75-4DB2-904D-06BE12B2C54A}"/>
    <cellStyle name="Normal 2 2" xfId="5" xr:uid="{00000000-0005-0000-0000-000033000000}"/>
    <cellStyle name="Normal_FINAL BOQS BOMET WATER 3" xfId="7" xr:uid="{9A7560C0-93F6-4A03-BC8F-0E4DC55E570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B195"/>
  <sheetViews>
    <sheetView tabSelected="1" view="pageBreakPreview" topLeftCell="A181" zoomScaleNormal="100" workbookViewId="0">
      <selection activeCell="G3" sqref="G3"/>
    </sheetView>
  </sheetViews>
  <sheetFormatPr defaultColWidth="9.296875" defaultRowHeight="13" x14ac:dyDescent="0.3"/>
  <cols>
    <col min="1" max="1" width="9.796875" style="2" customWidth="1"/>
    <col min="2" max="2" width="41" style="5" customWidth="1"/>
    <col min="3" max="3" width="9.796875" style="5" customWidth="1"/>
    <col min="4" max="4" width="9.69921875" style="2" customWidth="1"/>
    <col min="5" max="5" width="11.5" style="14" customWidth="1"/>
    <col min="6" max="6" width="15.19921875" style="152" customWidth="1"/>
    <col min="7" max="11" width="9.296875" style="5"/>
    <col min="12" max="12" width="9.69921875" style="5"/>
    <col min="13" max="16384" width="9.296875" style="5"/>
  </cols>
  <sheetData>
    <row r="1" spans="1:80" s="1" customFormat="1" ht="33.65" customHeight="1" x14ac:dyDescent="0.3">
      <c r="A1" s="164" t="s">
        <v>0</v>
      </c>
      <c r="B1" s="165"/>
      <c r="C1" s="165"/>
      <c r="D1" s="165"/>
      <c r="E1" s="165"/>
      <c r="F1" s="165"/>
    </row>
    <row r="2" spans="1:80" s="1" customFormat="1" ht="72" customHeight="1" x14ac:dyDescent="0.3">
      <c r="A2" s="169" t="s">
        <v>93</v>
      </c>
      <c r="B2" s="170"/>
      <c r="C2" s="170"/>
      <c r="D2" s="170"/>
      <c r="E2" s="170"/>
      <c r="F2" s="170"/>
    </row>
    <row r="3" spans="1:80" s="2" customFormat="1" ht="78" x14ac:dyDescent="0.3">
      <c r="A3" s="15" t="s">
        <v>1</v>
      </c>
      <c r="B3" s="16" t="s">
        <v>2</v>
      </c>
      <c r="C3" s="16" t="s">
        <v>3</v>
      </c>
      <c r="D3" s="16" t="s">
        <v>4</v>
      </c>
      <c r="E3" s="17" t="s">
        <v>94</v>
      </c>
      <c r="F3" s="16" t="s">
        <v>95</v>
      </c>
    </row>
    <row r="4" spans="1:80" s="3" customFormat="1" x14ac:dyDescent="0.3">
      <c r="A4" s="55"/>
      <c r="B4" s="56"/>
      <c r="C4" s="25"/>
      <c r="D4" s="26"/>
      <c r="E4" s="27"/>
      <c r="F4" s="54"/>
      <c r="G4" s="5"/>
      <c r="H4" s="1"/>
      <c r="I4" s="1"/>
      <c r="J4" s="1"/>
      <c r="K4" s="1"/>
      <c r="L4" s="1"/>
      <c r="M4" s="1"/>
      <c r="N4" s="1"/>
      <c r="O4" s="1"/>
      <c r="P4" s="1"/>
      <c r="Q4" s="1"/>
      <c r="R4" s="1"/>
      <c r="S4" s="1"/>
      <c r="T4" s="1"/>
      <c r="U4" s="1"/>
    </row>
    <row r="5" spans="1:80" s="4" customFormat="1" x14ac:dyDescent="0.3">
      <c r="A5" s="24">
        <v>1</v>
      </c>
      <c r="B5" s="166" t="s">
        <v>5</v>
      </c>
      <c r="C5" s="167"/>
      <c r="D5" s="167"/>
      <c r="E5" s="167"/>
      <c r="F5" s="168"/>
      <c r="H5" s="2"/>
      <c r="I5" s="2"/>
      <c r="J5" s="2"/>
      <c r="K5" s="2"/>
      <c r="L5" s="2"/>
      <c r="M5" s="2"/>
      <c r="N5" s="2"/>
      <c r="O5" s="2"/>
      <c r="P5" s="2"/>
      <c r="Q5" s="2"/>
      <c r="R5" s="2"/>
      <c r="S5" s="2"/>
      <c r="T5" s="2"/>
      <c r="U5" s="2"/>
    </row>
    <row r="6" spans="1:80" s="4" customFormat="1" x14ac:dyDescent="0.3">
      <c r="A6" s="24"/>
      <c r="B6" s="18"/>
      <c r="C6" s="19"/>
      <c r="D6" s="20"/>
      <c r="E6" s="21"/>
      <c r="F6" s="19"/>
      <c r="H6" s="5"/>
      <c r="I6" s="5"/>
      <c r="J6" s="5"/>
      <c r="K6" s="5"/>
      <c r="L6" s="5"/>
      <c r="M6" s="5"/>
      <c r="N6" s="5"/>
      <c r="O6" s="5"/>
      <c r="P6" s="5"/>
      <c r="Q6" s="5"/>
      <c r="R6" s="5"/>
      <c r="S6" s="5"/>
      <c r="T6" s="5"/>
      <c r="U6" s="5"/>
    </row>
    <row r="7" spans="1:80" s="4" customFormat="1" ht="34.5" customHeight="1" x14ac:dyDescent="0.3">
      <c r="A7" s="57">
        <f>A5+0.01</f>
        <v>1.01</v>
      </c>
      <c r="B7" s="22" t="s">
        <v>6</v>
      </c>
      <c r="C7" s="23" t="s">
        <v>7</v>
      </c>
      <c r="D7" s="58">
        <v>1</v>
      </c>
      <c r="E7" s="59"/>
      <c r="F7" s="60"/>
      <c r="P7" s="5"/>
      <c r="Q7" s="5"/>
      <c r="R7" s="5"/>
      <c r="S7" s="5"/>
      <c r="T7" s="5"/>
      <c r="U7" s="5"/>
      <c r="V7" s="5"/>
      <c r="W7" s="5"/>
      <c r="X7" s="5"/>
    </row>
    <row r="8" spans="1:80" x14ac:dyDescent="0.3">
      <c r="A8" s="24"/>
      <c r="B8" s="18"/>
      <c r="C8" s="25"/>
      <c r="D8" s="26"/>
      <c r="E8" s="27"/>
      <c r="F8" s="25"/>
    </row>
    <row r="9" spans="1:80" ht="117" x14ac:dyDescent="0.3">
      <c r="A9" s="57">
        <f>A7+0.01</f>
        <v>1.02</v>
      </c>
      <c r="B9" s="22" t="s">
        <v>8</v>
      </c>
      <c r="C9" s="23" t="s">
        <v>9</v>
      </c>
      <c r="D9" s="58">
        <v>1</v>
      </c>
      <c r="E9" s="59"/>
      <c r="F9" s="60"/>
    </row>
    <row r="10" spans="1:80" s="4" customFormat="1" x14ac:dyDescent="0.3">
      <c r="A10" s="61"/>
      <c r="B10" s="22"/>
      <c r="C10" s="23"/>
      <c r="D10" s="58"/>
      <c r="E10" s="59"/>
      <c r="F10" s="60"/>
      <c r="P10" s="5"/>
      <c r="Q10" s="5"/>
      <c r="R10" s="5"/>
      <c r="S10" s="5"/>
      <c r="T10" s="5"/>
      <c r="U10" s="5"/>
      <c r="V10" s="5"/>
      <c r="W10" s="5"/>
      <c r="X10" s="5"/>
    </row>
    <row r="11" spans="1:80" s="6" customFormat="1" x14ac:dyDescent="0.3">
      <c r="A11" s="62"/>
      <c r="B11" s="63" t="s">
        <v>10</v>
      </c>
      <c r="C11" s="64"/>
      <c r="D11" s="65"/>
      <c r="E11" s="66"/>
      <c r="F11" s="67"/>
      <c r="H11" s="4"/>
      <c r="I11" s="4"/>
      <c r="J11" s="4"/>
      <c r="K11" s="4"/>
      <c r="L11" s="4"/>
      <c r="M11" s="4"/>
      <c r="N11" s="4"/>
      <c r="O11" s="4"/>
      <c r="P11" s="5"/>
      <c r="Q11" s="5"/>
      <c r="R11" s="5"/>
      <c r="S11" s="5"/>
      <c r="T11" s="5"/>
      <c r="U11" s="5"/>
      <c r="V11" s="5"/>
      <c r="W11" s="5"/>
      <c r="X11" s="5"/>
    </row>
    <row r="12" spans="1:80" s="3" customFormat="1" x14ac:dyDescent="0.3">
      <c r="A12" s="61"/>
      <c r="B12" s="22"/>
      <c r="C12" s="23"/>
      <c r="D12" s="58"/>
      <c r="E12" s="59"/>
      <c r="F12" s="60"/>
      <c r="G12" s="4"/>
      <c r="H12" s="5"/>
      <c r="I12" s="5"/>
      <c r="J12" s="5"/>
      <c r="K12" s="5"/>
      <c r="L12" s="5"/>
      <c r="M12" s="5"/>
      <c r="N12" s="5"/>
      <c r="O12" s="5"/>
      <c r="P12" s="5"/>
      <c r="Q12" s="5"/>
      <c r="R12" s="5"/>
      <c r="S12" s="5"/>
      <c r="T12" s="5"/>
      <c r="U12" s="5"/>
      <c r="V12" s="5"/>
      <c r="W12" s="5"/>
      <c r="X12" s="5"/>
    </row>
    <row r="13" spans="1:80" s="3" customFormat="1" x14ac:dyDescent="0.3">
      <c r="A13" s="24">
        <v>2</v>
      </c>
      <c r="B13" s="166" t="s">
        <v>11</v>
      </c>
      <c r="C13" s="167"/>
      <c r="D13" s="167"/>
      <c r="E13" s="167"/>
      <c r="F13" s="168"/>
      <c r="G13" s="5"/>
      <c r="H13" s="5"/>
      <c r="I13" s="5"/>
      <c r="J13" s="5"/>
      <c r="K13" s="5"/>
      <c r="L13" s="5"/>
      <c r="M13" s="5"/>
      <c r="N13" s="5"/>
      <c r="O13" s="5"/>
      <c r="P13" s="5"/>
      <c r="Q13" s="5"/>
      <c r="R13" s="5"/>
      <c r="S13" s="5"/>
      <c r="T13" s="5"/>
      <c r="U13" s="5"/>
      <c r="V13" s="5"/>
      <c r="W13" s="5"/>
      <c r="X13" s="5"/>
    </row>
    <row r="14" spans="1:80" s="3" customFormat="1" x14ac:dyDescent="0.3">
      <c r="A14" s="61"/>
      <c r="B14" s="22"/>
      <c r="C14" s="23"/>
      <c r="D14" s="58"/>
      <c r="E14" s="59"/>
      <c r="F14" s="60"/>
      <c r="G14" s="4"/>
      <c r="H14" s="4"/>
      <c r="I14" s="4"/>
      <c r="J14" s="4"/>
      <c r="K14" s="4"/>
      <c r="L14" s="4"/>
      <c r="M14" s="4"/>
      <c r="N14" s="4"/>
      <c r="O14" s="4"/>
      <c r="P14" s="4"/>
      <c r="Q14" s="4"/>
      <c r="R14" s="4"/>
      <c r="S14" s="4"/>
      <c r="T14" s="4"/>
      <c r="U14" s="4"/>
      <c r="V14" s="4"/>
      <c r="W14" s="4"/>
      <c r="X14" s="4"/>
    </row>
    <row r="15" spans="1:80" s="3" customFormat="1" ht="26" x14ac:dyDescent="0.3">
      <c r="A15" s="30">
        <v>2.0099999999999998</v>
      </c>
      <c r="B15" s="22" t="s">
        <v>12</v>
      </c>
      <c r="C15" s="23" t="s">
        <v>7</v>
      </c>
      <c r="D15" s="58">
        <v>1</v>
      </c>
      <c r="E15" s="68"/>
      <c r="F15" s="60"/>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row>
    <row r="16" spans="1:80" s="3" customFormat="1" x14ac:dyDescent="0.3">
      <c r="A16" s="72"/>
      <c r="B16" s="29"/>
      <c r="C16" s="73"/>
      <c r="D16" s="74"/>
      <c r="E16" s="75"/>
      <c r="F16" s="145"/>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row>
    <row r="17" spans="1:80" s="3" customFormat="1" x14ac:dyDescent="0.3">
      <c r="A17" s="30">
        <f t="shared" ref="A17" si="0">A15+0.01</f>
        <v>2.0199999999999996</v>
      </c>
      <c r="B17" s="76" t="s">
        <v>13</v>
      </c>
      <c r="C17" s="77" t="s">
        <v>7</v>
      </c>
      <c r="D17" s="78">
        <v>1</v>
      </c>
      <c r="E17" s="79"/>
      <c r="F17" s="80"/>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row>
    <row r="18" spans="1:80" s="3" customFormat="1" x14ac:dyDescent="0.3">
      <c r="A18" s="72"/>
      <c r="B18" s="29"/>
      <c r="C18" s="73"/>
      <c r="D18" s="74"/>
      <c r="E18" s="75"/>
      <c r="F18" s="145"/>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row>
    <row r="19" spans="1:80" s="3" customFormat="1" x14ac:dyDescent="0.3">
      <c r="A19" s="30">
        <v>2.0299999999999998</v>
      </c>
      <c r="B19" s="22" t="s">
        <v>14</v>
      </c>
      <c r="C19" s="23" t="s">
        <v>7</v>
      </c>
      <c r="D19" s="58">
        <v>1</v>
      </c>
      <c r="E19" s="68"/>
      <c r="F19" s="60"/>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row>
    <row r="20" spans="1:80" s="3" customFormat="1" x14ac:dyDescent="0.3">
      <c r="A20" s="69"/>
      <c r="B20" s="28"/>
      <c r="C20" s="70"/>
      <c r="D20" s="71"/>
      <c r="E20" s="71"/>
      <c r="F20" s="14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row>
    <row r="21" spans="1:80" s="3" customFormat="1" x14ac:dyDescent="0.3">
      <c r="A21" s="82"/>
      <c r="B21" s="83" t="s">
        <v>15</v>
      </c>
      <c r="C21" s="84"/>
      <c r="D21" s="84"/>
      <c r="E21" s="84"/>
      <c r="F21" s="85"/>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row>
    <row r="22" spans="1:80" s="3" customFormat="1" x14ac:dyDescent="0.3">
      <c r="A22" s="82"/>
      <c r="B22" s="22"/>
      <c r="C22" s="23"/>
      <c r="D22" s="58"/>
      <c r="E22" s="68"/>
      <c r="F22" s="60"/>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row>
    <row r="23" spans="1:80" s="3" customFormat="1" ht="105.75" customHeight="1" x14ac:dyDescent="0.3">
      <c r="A23" s="30">
        <f>A19+0.01</f>
        <v>2.0399999999999996</v>
      </c>
      <c r="B23" s="22" t="s">
        <v>16</v>
      </c>
      <c r="C23" s="23" t="s">
        <v>7</v>
      </c>
      <c r="D23" s="58">
        <v>1</v>
      </c>
      <c r="E23" s="68"/>
      <c r="F23" s="60"/>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row>
    <row r="24" spans="1:80" s="3" customFormat="1" x14ac:dyDescent="0.3">
      <c r="A24" s="57"/>
      <c r="B24" s="22"/>
      <c r="C24" s="23"/>
      <c r="D24" s="58"/>
      <c r="E24" s="86"/>
      <c r="F24" s="60"/>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row>
    <row r="25" spans="1:80" s="3" customFormat="1" ht="78" x14ac:dyDescent="0.3">
      <c r="A25" s="57">
        <f>A23+0.01</f>
        <v>2.0499999999999994</v>
      </c>
      <c r="B25" s="22" t="s">
        <v>17</v>
      </c>
      <c r="C25" s="23" t="s">
        <v>18</v>
      </c>
      <c r="D25" s="58">
        <v>1</v>
      </c>
      <c r="E25" s="86"/>
      <c r="F25" s="60"/>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row>
    <row r="26" spans="1:80" s="3" customFormat="1" x14ac:dyDescent="0.3">
      <c r="A26" s="57"/>
      <c r="B26" s="87"/>
      <c r="C26" s="88"/>
      <c r="D26" s="89"/>
      <c r="E26" s="90"/>
      <c r="F26" s="91"/>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row>
    <row r="27" spans="1:80" s="3" customFormat="1" x14ac:dyDescent="0.3">
      <c r="A27" s="57"/>
      <c r="B27" s="92" t="s">
        <v>10</v>
      </c>
      <c r="C27" s="92"/>
      <c r="D27" s="93"/>
      <c r="E27" s="94"/>
      <c r="F27" s="95"/>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row>
    <row r="28" spans="1:80" s="4" customFormat="1" x14ac:dyDescent="0.3">
      <c r="A28" s="57"/>
      <c r="B28" s="22"/>
      <c r="C28" s="23"/>
      <c r="D28" s="58"/>
      <c r="E28" s="68"/>
      <c r="F28" s="60"/>
    </row>
    <row r="29" spans="1:80" s="4" customFormat="1" x14ac:dyDescent="0.3">
      <c r="A29" s="24">
        <v>3</v>
      </c>
      <c r="B29" s="166" t="s">
        <v>19</v>
      </c>
      <c r="C29" s="167"/>
      <c r="D29" s="167"/>
      <c r="E29" s="167"/>
      <c r="F29" s="168"/>
    </row>
    <row r="30" spans="1:80" s="7" customFormat="1" ht="13.5" x14ac:dyDescent="0.3">
      <c r="A30" s="31"/>
      <c r="B30" s="32"/>
      <c r="C30" s="33"/>
      <c r="D30" s="34"/>
      <c r="E30" s="35"/>
      <c r="F30" s="36"/>
    </row>
    <row r="31" spans="1:80" s="4" customFormat="1" ht="26" x14ac:dyDescent="0.3">
      <c r="A31" s="57">
        <f t="shared" ref="A31:A35" si="1">A29+0.01</f>
        <v>3.01</v>
      </c>
      <c r="B31" s="22" t="s">
        <v>20</v>
      </c>
      <c r="C31" s="96" t="s">
        <v>21</v>
      </c>
      <c r="D31" s="97">
        <v>30</v>
      </c>
      <c r="E31" s="60"/>
      <c r="F31" s="60"/>
    </row>
    <row r="32" spans="1:80" s="7" customFormat="1" ht="13.5" x14ac:dyDescent="0.3">
      <c r="A32" s="31"/>
      <c r="B32" s="32"/>
      <c r="C32" s="33"/>
      <c r="D32" s="34"/>
      <c r="E32" s="35"/>
      <c r="F32" s="36"/>
    </row>
    <row r="33" spans="1:6" s="4" customFormat="1" x14ac:dyDescent="0.3">
      <c r="A33" s="57">
        <f t="shared" si="1"/>
        <v>3.0199999999999996</v>
      </c>
      <c r="B33" s="22" t="s">
        <v>22</v>
      </c>
      <c r="C33" s="96" t="s">
        <v>23</v>
      </c>
      <c r="D33" s="98">
        <v>1</v>
      </c>
      <c r="E33" s="60"/>
      <c r="F33" s="60"/>
    </row>
    <row r="34" spans="1:6" s="4" customFormat="1" x14ac:dyDescent="0.3">
      <c r="A34" s="57"/>
      <c r="B34" s="22"/>
      <c r="C34" s="23"/>
      <c r="D34" s="58"/>
      <c r="E34" s="60"/>
      <c r="F34" s="60"/>
    </row>
    <row r="35" spans="1:6" s="4" customFormat="1" x14ac:dyDescent="0.3">
      <c r="A35" s="57">
        <f t="shared" si="1"/>
        <v>3.0299999999999994</v>
      </c>
      <c r="B35" s="22" t="s">
        <v>24</v>
      </c>
      <c r="C35" s="23" t="s">
        <v>23</v>
      </c>
      <c r="D35" s="58">
        <v>4</v>
      </c>
      <c r="E35" s="60"/>
      <c r="F35" s="60"/>
    </row>
    <row r="36" spans="1:6" s="4" customFormat="1" x14ac:dyDescent="0.3">
      <c r="A36" s="57"/>
      <c r="B36" s="22"/>
      <c r="C36" s="23"/>
      <c r="D36" s="58"/>
      <c r="E36" s="60"/>
      <c r="F36" s="60"/>
    </row>
    <row r="37" spans="1:6" s="4" customFormat="1" x14ac:dyDescent="0.3">
      <c r="A37" s="57">
        <f>A35+0.01</f>
        <v>3.0399999999999991</v>
      </c>
      <c r="B37" s="22" t="s">
        <v>25</v>
      </c>
      <c r="C37" s="23" t="s">
        <v>23</v>
      </c>
      <c r="D37" s="58">
        <v>2</v>
      </c>
      <c r="E37" s="60"/>
      <c r="F37" s="60"/>
    </row>
    <row r="38" spans="1:6" s="4" customFormat="1" x14ac:dyDescent="0.3">
      <c r="A38" s="57"/>
      <c r="B38" s="22"/>
      <c r="C38" s="23"/>
      <c r="D38" s="58"/>
      <c r="E38" s="60"/>
      <c r="F38" s="60"/>
    </row>
    <row r="39" spans="1:6" s="4" customFormat="1" x14ac:dyDescent="0.3">
      <c r="A39" s="57">
        <v>3.05</v>
      </c>
      <c r="B39" s="22" t="s">
        <v>26</v>
      </c>
      <c r="C39" s="23" t="s">
        <v>27</v>
      </c>
      <c r="D39" s="58">
        <v>9</v>
      </c>
      <c r="E39" s="60"/>
      <c r="F39" s="60"/>
    </row>
    <row r="40" spans="1:6" s="4" customFormat="1" x14ac:dyDescent="0.3">
      <c r="A40" s="57"/>
      <c r="B40" s="22"/>
      <c r="C40" s="23"/>
      <c r="D40" s="58"/>
      <c r="E40" s="60"/>
      <c r="F40" s="60"/>
    </row>
    <row r="41" spans="1:6" s="4" customFormat="1" x14ac:dyDescent="0.3">
      <c r="A41" s="57">
        <v>3.06</v>
      </c>
      <c r="B41" s="22" t="s">
        <v>28</v>
      </c>
      <c r="C41" s="23" t="s">
        <v>23</v>
      </c>
      <c r="D41" s="58">
        <v>2</v>
      </c>
      <c r="E41" s="60"/>
      <c r="F41" s="60"/>
    </row>
    <row r="42" spans="1:6" s="4" customFormat="1" x14ac:dyDescent="0.3">
      <c r="A42" s="57"/>
      <c r="B42" s="22"/>
      <c r="C42" s="23"/>
      <c r="D42" s="58"/>
      <c r="E42" s="60"/>
      <c r="F42" s="60"/>
    </row>
    <row r="43" spans="1:6" s="4" customFormat="1" x14ac:dyDescent="0.3">
      <c r="A43" s="57">
        <f t="shared" ref="A43:A47" si="2">A41+0.01</f>
        <v>3.07</v>
      </c>
      <c r="B43" s="22" t="s">
        <v>29</v>
      </c>
      <c r="C43" s="23" t="s">
        <v>23</v>
      </c>
      <c r="D43" s="58">
        <v>2</v>
      </c>
      <c r="E43" s="60"/>
      <c r="F43" s="60"/>
    </row>
    <row r="44" spans="1:6" s="4" customFormat="1" x14ac:dyDescent="0.3">
      <c r="A44" s="57"/>
      <c r="B44" s="22"/>
      <c r="C44" s="23"/>
      <c r="D44" s="58"/>
      <c r="E44" s="60"/>
      <c r="F44" s="60"/>
    </row>
    <row r="45" spans="1:6" s="4" customFormat="1" ht="14.15" customHeight="1" x14ac:dyDescent="0.3">
      <c r="A45" s="57">
        <f t="shared" si="2"/>
        <v>3.0799999999999996</v>
      </c>
      <c r="B45" s="22" t="s">
        <v>30</v>
      </c>
      <c r="C45" s="23" t="s">
        <v>21</v>
      </c>
      <c r="D45" s="58">
        <v>30</v>
      </c>
      <c r="E45" s="60"/>
      <c r="F45" s="60"/>
    </row>
    <row r="46" spans="1:6" s="4" customFormat="1" x14ac:dyDescent="0.3">
      <c r="A46" s="57"/>
      <c r="B46" s="22"/>
      <c r="C46" s="23"/>
      <c r="D46" s="58"/>
      <c r="E46" s="60"/>
      <c r="F46" s="60"/>
    </row>
    <row r="47" spans="1:6" s="4" customFormat="1" x14ac:dyDescent="0.3">
      <c r="A47" s="57">
        <f t="shared" si="2"/>
        <v>3.0899999999999994</v>
      </c>
      <c r="B47" s="22" t="s">
        <v>31</v>
      </c>
      <c r="C47" s="23" t="s">
        <v>23</v>
      </c>
      <c r="D47" s="58">
        <v>2</v>
      </c>
      <c r="E47" s="60"/>
      <c r="F47" s="60"/>
    </row>
    <row r="48" spans="1:6" s="4" customFormat="1" x14ac:dyDescent="0.3">
      <c r="A48" s="57"/>
      <c r="B48" s="22"/>
      <c r="C48" s="23"/>
      <c r="D48" s="58"/>
      <c r="E48" s="60"/>
      <c r="F48" s="60"/>
    </row>
    <row r="49" spans="1:6" s="4" customFormat="1" x14ac:dyDescent="0.3">
      <c r="A49" s="57">
        <f t="shared" ref="A49:A53" si="3">A47+0.01</f>
        <v>3.0999999999999992</v>
      </c>
      <c r="B49" s="22" t="s">
        <v>32</v>
      </c>
      <c r="C49" s="23" t="s">
        <v>23</v>
      </c>
      <c r="D49" s="58">
        <v>1</v>
      </c>
      <c r="E49" s="60"/>
      <c r="F49" s="60"/>
    </row>
    <row r="50" spans="1:6" s="4" customFormat="1" x14ac:dyDescent="0.3">
      <c r="A50" s="57"/>
      <c r="B50" s="22"/>
      <c r="C50" s="23"/>
      <c r="D50" s="58"/>
      <c r="E50" s="60"/>
      <c r="F50" s="60"/>
    </row>
    <row r="51" spans="1:6" s="4" customFormat="1" ht="22.5" customHeight="1" x14ac:dyDescent="0.3">
      <c r="A51" s="57">
        <f t="shared" si="3"/>
        <v>3.109999999999999</v>
      </c>
      <c r="B51" s="22" t="s">
        <v>33</v>
      </c>
      <c r="C51" s="96" t="s">
        <v>23</v>
      </c>
      <c r="D51" s="98">
        <v>1</v>
      </c>
      <c r="E51" s="60"/>
      <c r="F51" s="60"/>
    </row>
    <row r="52" spans="1:6" s="4" customFormat="1" x14ac:dyDescent="0.3">
      <c r="A52" s="57"/>
      <c r="B52" s="22"/>
      <c r="C52" s="23"/>
      <c r="D52" s="58"/>
      <c r="E52" s="60"/>
      <c r="F52" s="60"/>
    </row>
    <row r="53" spans="1:6" s="4" customFormat="1" x14ac:dyDescent="0.3">
      <c r="A53" s="57">
        <f t="shared" si="3"/>
        <v>3.1199999999999988</v>
      </c>
      <c r="B53" s="22" t="s">
        <v>34</v>
      </c>
      <c r="C53" s="23" t="s">
        <v>23</v>
      </c>
      <c r="D53" s="98">
        <v>1</v>
      </c>
      <c r="E53" s="60"/>
      <c r="F53" s="60"/>
    </row>
    <row r="54" spans="1:6" s="4" customFormat="1" x14ac:dyDescent="0.3">
      <c r="A54" s="57"/>
      <c r="B54" s="22"/>
      <c r="C54" s="23"/>
      <c r="D54" s="98"/>
      <c r="E54" s="60"/>
      <c r="F54" s="60"/>
    </row>
    <row r="55" spans="1:6" s="4" customFormat="1" ht="12.65" customHeight="1" x14ac:dyDescent="0.3">
      <c r="A55" s="57"/>
      <c r="B55" s="22"/>
      <c r="C55" s="23"/>
      <c r="D55" s="98"/>
      <c r="E55" s="60"/>
      <c r="F55" s="60"/>
    </row>
    <row r="56" spans="1:6" s="4" customFormat="1" x14ac:dyDescent="0.3">
      <c r="A56" s="57"/>
      <c r="B56" s="22"/>
      <c r="C56" s="23"/>
      <c r="D56" s="58"/>
      <c r="E56" s="60"/>
      <c r="F56" s="60"/>
    </row>
    <row r="57" spans="1:6" s="8" customFormat="1" x14ac:dyDescent="0.3">
      <c r="A57" s="92"/>
      <c r="B57" s="92" t="s">
        <v>10</v>
      </c>
      <c r="C57" s="92"/>
      <c r="D57" s="93"/>
      <c r="E57" s="94"/>
      <c r="F57" s="95"/>
    </row>
    <row r="58" spans="1:6" s="4" customFormat="1" x14ac:dyDescent="0.3">
      <c r="A58" s="70"/>
      <c r="B58" s="99"/>
      <c r="C58" s="99"/>
      <c r="D58" s="100"/>
      <c r="E58" s="101"/>
      <c r="F58" s="146"/>
    </row>
    <row r="59" spans="1:6" s="4" customFormat="1" x14ac:dyDescent="0.3">
      <c r="A59" s="24">
        <v>4</v>
      </c>
      <c r="B59" s="166" t="s">
        <v>35</v>
      </c>
      <c r="C59" s="167"/>
      <c r="D59" s="167"/>
      <c r="E59" s="167"/>
      <c r="F59" s="168"/>
    </row>
    <row r="60" spans="1:6" s="7" customFormat="1" ht="13.5" x14ac:dyDescent="0.3">
      <c r="A60" s="31"/>
      <c r="B60" s="32"/>
      <c r="C60" s="33"/>
      <c r="D60" s="34"/>
      <c r="E60" s="35"/>
      <c r="F60" s="36"/>
    </row>
    <row r="61" spans="1:6" s="4" customFormat="1" ht="26" x14ac:dyDescent="0.3">
      <c r="A61" s="57">
        <f t="shared" ref="A61:A65" si="4">A59+0.01</f>
        <v>4.01</v>
      </c>
      <c r="B61" s="22" t="s">
        <v>36</v>
      </c>
      <c r="C61" s="96" t="s">
        <v>21</v>
      </c>
      <c r="D61" s="97">
        <v>200</v>
      </c>
      <c r="E61" s="60"/>
      <c r="F61" s="60"/>
    </row>
    <row r="62" spans="1:6" s="7" customFormat="1" ht="13.5" x14ac:dyDescent="0.3">
      <c r="A62" s="31"/>
      <c r="B62" s="32"/>
      <c r="C62" s="33"/>
      <c r="D62" s="34"/>
      <c r="E62" s="35"/>
      <c r="F62" s="36"/>
    </row>
    <row r="63" spans="1:6" s="4" customFormat="1" x14ac:dyDescent="0.3">
      <c r="A63" s="57">
        <f t="shared" si="4"/>
        <v>4.0199999999999996</v>
      </c>
      <c r="B63" s="22" t="s">
        <v>37</v>
      </c>
      <c r="C63" s="96" t="s">
        <v>23</v>
      </c>
      <c r="D63" s="98">
        <v>1</v>
      </c>
      <c r="E63" s="60"/>
      <c r="F63" s="60"/>
    </row>
    <row r="64" spans="1:6" s="4" customFormat="1" x14ac:dyDescent="0.3">
      <c r="A64" s="57"/>
      <c r="B64" s="22"/>
      <c r="C64" s="23"/>
      <c r="D64" s="58"/>
      <c r="E64" s="60"/>
      <c r="F64" s="60"/>
    </row>
    <row r="65" spans="1:6" s="4" customFormat="1" x14ac:dyDescent="0.3">
      <c r="A65" s="57">
        <f t="shared" si="4"/>
        <v>4.0299999999999994</v>
      </c>
      <c r="B65" s="22" t="s">
        <v>38</v>
      </c>
      <c r="C65" s="23" t="s">
        <v>23</v>
      </c>
      <c r="D65" s="58">
        <v>4</v>
      </c>
      <c r="E65" s="60"/>
      <c r="F65" s="60"/>
    </row>
    <row r="66" spans="1:6" s="4" customFormat="1" x14ac:dyDescent="0.3">
      <c r="A66" s="57"/>
      <c r="B66" s="22"/>
      <c r="C66" s="23"/>
      <c r="D66" s="58"/>
      <c r="E66" s="60"/>
      <c r="F66" s="60"/>
    </row>
    <row r="67" spans="1:6" s="4" customFormat="1" x14ac:dyDescent="0.3">
      <c r="A67" s="57">
        <f>A65+0.01</f>
        <v>4.0399999999999991</v>
      </c>
      <c r="B67" s="22" t="s">
        <v>39</v>
      </c>
      <c r="C67" s="23" t="s">
        <v>23</v>
      </c>
      <c r="D67" s="58">
        <v>2</v>
      </c>
      <c r="E67" s="60"/>
      <c r="F67" s="60"/>
    </row>
    <row r="68" spans="1:6" s="4" customFormat="1" x14ac:dyDescent="0.3">
      <c r="A68" s="57"/>
      <c r="B68" s="22"/>
      <c r="C68" s="23"/>
      <c r="D68" s="58"/>
      <c r="E68" s="60"/>
      <c r="F68" s="60"/>
    </row>
    <row r="69" spans="1:6" s="4" customFormat="1" x14ac:dyDescent="0.3">
      <c r="A69" s="57">
        <f>A63+0.01</f>
        <v>4.0299999999999994</v>
      </c>
      <c r="B69" s="22" t="s">
        <v>28</v>
      </c>
      <c r="C69" s="23" t="s">
        <v>23</v>
      </c>
      <c r="D69" s="58">
        <v>2</v>
      </c>
      <c r="E69" s="60"/>
      <c r="F69" s="60"/>
    </row>
    <row r="70" spans="1:6" s="4" customFormat="1" x14ac:dyDescent="0.3">
      <c r="A70" s="57"/>
      <c r="B70" s="22"/>
      <c r="C70" s="23"/>
      <c r="D70" s="58"/>
      <c r="E70" s="60"/>
      <c r="F70" s="60"/>
    </row>
    <row r="71" spans="1:6" s="4" customFormat="1" x14ac:dyDescent="0.3">
      <c r="A71" s="57">
        <f>A69+0.01</f>
        <v>4.0399999999999991</v>
      </c>
      <c r="B71" s="22" t="s">
        <v>40</v>
      </c>
      <c r="C71" s="23" t="s">
        <v>23</v>
      </c>
      <c r="D71" s="58">
        <v>2</v>
      </c>
      <c r="E71" s="60"/>
      <c r="F71" s="60"/>
    </row>
    <row r="72" spans="1:6" s="4" customFormat="1" x14ac:dyDescent="0.3">
      <c r="A72" s="57"/>
      <c r="B72" s="22"/>
      <c r="C72" s="23"/>
      <c r="D72" s="58"/>
      <c r="E72" s="60"/>
      <c r="F72" s="60"/>
    </row>
    <row r="73" spans="1:6" s="4" customFormat="1" ht="14.15" customHeight="1" x14ac:dyDescent="0.3">
      <c r="A73" s="57">
        <f>A71+0.01</f>
        <v>4.0499999999999989</v>
      </c>
      <c r="B73" s="22" t="s">
        <v>41</v>
      </c>
      <c r="C73" s="23" t="s">
        <v>21</v>
      </c>
      <c r="D73" s="58">
        <v>200</v>
      </c>
      <c r="E73" s="60"/>
      <c r="F73" s="60"/>
    </row>
    <row r="74" spans="1:6" s="9" customFormat="1" x14ac:dyDescent="0.3">
      <c r="A74" s="37"/>
      <c r="B74" s="38"/>
      <c r="C74" s="39"/>
      <c r="D74" s="40"/>
      <c r="E74" s="40"/>
      <c r="F74" s="147"/>
    </row>
    <row r="75" spans="1:6" s="4" customFormat="1" ht="33" customHeight="1" x14ac:dyDescent="0.3">
      <c r="A75" s="57">
        <f>A73+0.01</f>
        <v>4.0599999999999987</v>
      </c>
      <c r="B75" s="22" t="s">
        <v>42</v>
      </c>
      <c r="C75" s="23" t="s">
        <v>21</v>
      </c>
      <c r="D75" s="58">
        <v>6</v>
      </c>
      <c r="E75" s="60"/>
      <c r="F75" s="60"/>
    </row>
    <row r="76" spans="1:6" s="4" customFormat="1" x14ac:dyDescent="0.3">
      <c r="A76" s="57"/>
      <c r="B76" s="22"/>
      <c r="C76" s="23"/>
      <c r="D76" s="58"/>
      <c r="E76" s="60"/>
      <c r="F76" s="60"/>
    </row>
    <row r="77" spans="1:6" s="4" customFormat="1" x14ac:dyDescent="0.3">
      <c r="A77" s="57">
        <v>4.07</v>
      </c>
      <c r="B77" s="22" t="s">
        <v>43</v>
      </c>
      <c r="C77" s="23" t="s">
        <v>27</v>
      </c>
      <c r="D77" s="58">
        <v>9</v>
      </c>
      <c r="E77" s="60"/>
      <c r="F77" s="60"/>
    </row>
    <row r="78" spans="1:6" s="4" customFormat="1" x14ac:dyDescent="0.3">
      <c r="A78" s="57"/>
      <c r="B78" s="22"/>
      <c r="C78" s="23"/>
      <c r="D78" s="58"/>
      <c r="E78" s="60"/>
      <c r="F78" s="60"/>
    </row>
    <row r="79" spans="1:6" s="4" customFormat="1" ht="26" x14ac:dyDescent="0.3">
      <c r="A79" s="57">
        <v>4.08</v>
      </c>
      <c r="B79" s="22" t="s">
        <v>44</v>
      </c>
      <c r="C79" s="23" t="s">
        <v>27</v>
      </c>
      <c r="D79" s="58">
        <v>1</v>
      </c>
      <c r="E79" s="60"/>
      <c r="F79" s="60"/>
    </row>
    <row r="80" spans="1:6" s="4" customFormat="1" x14ac:dyDescent="0.3">
      <c r="A80" s="57"/>
      <c r="B80" s="22"/>
      <c r="C80" s="23"/>
      <c r="D80" s="58"/>
      <c r="E80" s="60"/>
      <c r="F80" s="60"/>
    </row>
    <row r="81" spans="1:7" s="4" customFormat="1" ht="26" x14ac:dyDescent="0.3">
      <c r="A81" s="57">
        <f t="shared" ref="A81:A83" si="5">A79+0.01</f>
        <v>4.09</v>
      </c>
      <c r="B81" s="22" t="s">
        <v>45</v>
      </c>
      <c r="C81" s="23" t="s">
        <v>27</v>
      </c>
      <c r="D81" s="58">
        <v>1</v>
      </c>
      <c r="E81" s="60"/>
      <c r="F81" s="60"/>
    </row>
    <row r="82" spans="1:7" s="4" customFormat="1" x14ac:dyDescent="0.3">
      <c r="A82" s="57"/>
      <c r="B82" s="22"/>
      <c r="C82" s="23"/>
      <c r="D82" s="58"/>
      <c r="E82" s="60"/>
      <c r="F82" s="60"/>
    </row>
    <row r="83" spans="1:7" s="4" customFormat="1" ht="26" x14ac:dyDescent="0.3">
      <c r="A83" s="57">
        <f t="shared" si="5"/>
        <v>4.0999999999999996</v>
      </c>
      <c r="B83" s="22" t="s">
        <v>46</v>
      </c>
      <c r="C83" s="23" t="s">
        <v>21</v>
      </c>
      <c r="D83" s="58">
        <v>4</v>
      </c>
      <c r="E83" s="60"/>
      <c r="F83" s="60"/>
    </row>
    <row r="84" spans="1:7" s="4" customFormat="1" x14ac:dyDescent="0.3">
      <c r="A84" s="57"/>
      <c r="B84" s="22"/>
      <c r="C84" s="23"/>
      <c r="D84" s="58"/>
      <c r="E84" s="60"/>
      <c r="F84" s="60"/>
    </row>
    <row r="85" spans="1:7" s="4" customFormat="1" ht="26" x14ac:dyDescent="0.3">
      <c r="A85" s="57">
        <f t="shared" ref="A85:A89" si="6">A83+0.01</f>
        <v>4.1099999999999994</v>
      </c>
      <c r="B85" s="22" t="s">
        <v>47</v>
      </c>
      <c r="C85" s="23" t="s">
        <v>27</v>
      </c>
      <c r="D85" s="58">
        <v>1</v>
      </c>
      <c r="E85" s="60"/>
      <c r="F85" s="60"/>
    </row>
    <row r="86" spans="1:7" s="4" customFormat="1" x14ac:dyDescent="0.3">
      <c r="A86" s="57"/>
      <c r="B86" s="22"/>
      <c r="C86" s="23"/>
      <c r="D86" s="58"/>
      <c r="E86" s="60"/>
      <c r="F86" s="60"/>
    </row>
    <row r="87" spans="1:7" s="4" customFormat="1" ht="26" x14ac:dyDescent="0.3">
      <c r="A87" s="57">
        <f t="shared" si="6"/>
        <v>4.1199999999999992</v>
      </c>
      <c r="B87" s="22" t="s">
        <v>48</v>
      </c>
      <c r="C87" s="23" t="s">
        <v>27</v>
      </c>
      <c r="D87" s="58">
        <v>3</v>
      </c>
      <c r="E87" s="60"/>
      <c r="F87" s="60"/>
    </row>
    <row r="88" spans="1:7" s="4" customFormat="1" x14ac:dyDescent="0.3">
      <c r="A88" s="57"/>
      <c r="B88" s="22"/>
      <c r="C88" s="23"/>
      <c r="D88" s="58"/>
      <c r="E88" s="60"/>
      <c r="F88" s="60"/>
    </row>
    <row r="89" spans="1:7" s="4" customFormat="1" ht="26" x14ac:dyDescent="0.3">
      <c r="A89" s="57">
        <f t="shared" si="6"/>
        <v>4.129999999999999</v>
      </c>
      <c r="B89" s="22" t="s">
        <v>49</v>
      </c>
      <c r="C89" s="23" t="s">
        <v>7</v>
      </c>
      <c r="D89" s="58">
        <v>1</v>
      </c>
      <c r="E89" s="60"/>
      <c r="F89" s="60"/>
    </row>
    <row r="90" spans="1:7" s="9" customFormat="1" x14ac:dyDescent="0.3">
      <c r="A90" s="57"/>
      <c r="B90" s="38"/>
      <c r="C90" s="39"/>
      <c r="D90" s="40"/>
      <c r="E90" s="40"/>
      <c r="F90" s="147"/>
    </row>
    <row r="91" spans="1:7" s="10" customFormat="1" ht="26" x14ac:dyDescent="0.3">
      <c r="A91" s="57">
        <f>A89+0.01</f>
        <v>4.1399999999999988</v>
      </c>
      <c r="B91" s="81" t="s">
        <v>50</v>
      </c>
      <c r="C91" s="96" t="s">
        <v>27</v>
      </c>
      <c r="D91" s="41">
        <v>1</v>
      </c>
      <c r="E91" s="41"/>
      <c r="F91" s="148"/>
    </row>
    <row r="92" spans="1:7" s="4" customFormat="1" x14ac:dyDescent="0.3">
      <c r="A92" s="57"/>
      <c r="B92" s="22"/>
      <c r="C92" s="23"/>
      <c r="D92" s="58"/>
      <c r="E92" s="60"/>
      <c r="F92" s="60"/>
    </row>
    <row r="93" spans="1:7" s="8" customFormat="1" x14ac:dyDescent="0.3">
      <c r="A93" s="57"/>
      <c r="B93" s="92" t="s">
        <v>10</v>
      </c>
      <c r="C93" s="92"/>
      <c r="D93" s="93"/>
      <c r="E93" s="94"/>
      <c r="F93" s="95"/>
    </row>
    <row r="94" spans="1:7" s="10" customFormat="1" x14ac:dyDescent="0.3">
      <c r="A94" s="103"/>
      <c r="B94" s="104"/>
      <c r="C94" s="105"/>
      <c r="D94" s="102"/>
      <c r="E94" s="102"/>
      <c r="F94" s="148"/>
      <c r="G94" s="4"/>
    </row>
    <row r="95" spans="1:7" s="10" customFormat="1" x14ac:dyDescent="0.3">
      <c r="A95" s="141">
        <v>5</v>
      </c>
      <c r="B95" s="161" t="s">
        <v>51</v>
      </c>
      <c r="C95" s="162"/>
      <c r="D95" s="162"/>
      <c r="E95" s="162"/>
      <c r="F95" s="163"/>
      <c r="G95" s="4"/>
    </row>
    <row r="96" spans="1:7" s="10" customFormat="1" x14ac:dyDescent="0.3">
      <c r="A96" s="82"/>
      <c r="B96" s="18"/>
      <c r="C96" s="25"/>
      <c r="D96" s="128"/>
      <c r="E96" s="129"/>
      <c r="F96" s="27"/>
      <c r="G96" s="143"/>
    </row>
    <row r="97" spans="1:7" s="10" customFormat="1" ht="26" x14ac:dyDescent="0.3">
      <c r="A97" s="42">
        <v>5.0999999999999996</v>
      </c>
      <c r="B97" s="22" t="s">
        <v>52</v>
      </c>
      <c r="C97" s="23" t="s">
        <v>53</v>
      </c>
      <c r="D97" s="130">
        <v>180</v>
      </c>
      <c r="E97" s="59"/>
      <c r="F97" s="59"/>
      <c r="G97" s="143"/>
    </row>
    <row r="98" spans="1:7" s="10" customFormat="1" x14ac:dyDescent="0.3">
      <c r="A98" s="117"/>
      <c r="B98" s="22"/>
      <c r="C98" s="23"/>
      <c r="D98" s="130"/>
      <c r="E98" s="59"/>
      <c r="F98" s="59"/>
      <c r="G98" s="143"/>
    </row>
    <row r="99" spans="1:7" s="10" customFormat="1" ht="26" x14ac:dyDescent="0.3">
      <c r="A99" s="42">
        <v>5.1100000000000003</v>
      </c>
      <c r="B99" s="22" t="s">
        <v>54</v>
      </c>
      <c r="C99" s="23" t="s">
        <v>53</v>
      </c>
      <c r="D99" s="131">
        <v>3.5</v>
      </c>
      <c r="E99" s="59"/>
      <c r="F99" s="59"/>
      <c r="G99" s="143"/>
    </row>
    <row r="100" spans="1:7" s="10" customFormat="1" x14ac:dyDescent="0.3">
      <c r="A100" s="42"/>
      <c r="B100" s="22"/>
      <c r="C100" s="23"/>
      <c r="D100" s="130"/>
      <c r="E100" s="59"/>
      <c r="F100" s="59"/>
      <c r="G100" s="143"/>
    </row>
    <row r="101" spans="1:7" s="10" customFormat="1" ht="39" x14ac:dyDescent="0.3">
      <c r="A101" s="117">
        <v>5.12</v>
      </c>
      <c r="B101" s="22" t="s">
        <v>55</v>
      </c>
      <c r="C101" s="23" t="s">
        <v>56</v>
      </c>
      <c r="D101" s="130">
        <v>11</v>
      </c>
      <c r="E101" s="59"/>
      <c r="F101" s="59"/>
      <c r="G101" s="143"/>
    </row>
    <row r="102" spans="1:7" s="10" customFormat="1" x14ac:dyDescent="0.3">
      <c r="A102" s="42"/>
      <c r="B102" s="22"/>
      <c r="C102" s="23"/>
      <c r="D102" s="130"/>
      <c r="E102" s="59"/>
      <c r="F102" s="59"/>
      <c r="G102" s="143"/>
    </row>
    <row r="103" spans="1:7" s="10" customFormat="1" ht="26" x14ac:dyDescent="0.3">
      <c r="A103" s="42">
        <v>5.13</v>
      </c>
      <c r="B103" s="22" t="s">
        <v>57</v>
      </c>
      <c r="C103" s="23" t="s">
        <v>56</v>
      </c>
      <c r="D103" s="130">
        <v>11</v>
      </c>
      <c r="E103" s="59"/>
      <c r="F103" s="59"/>
      <c r="G103" s="143"/>
    </row>
    <row r="104" spans="1:7" s="10" customFormat="1" x14ac:dyDescent="0.3">
      <c r="A104" s="117"/>
      <c r="B104" s="22"/>
      <c r="C104" s="23"/>
      <c r="D104" s="130"/>
      <c r="E104" s="59"/>
      <c r="F104" s="59"/>
      <c r="G104" s="143"/>
    </row>
    <row r="105" spans="1:7" s="10" customFormat="1" x14ac:dyDescent="0.3">
      <c r="A105" s="42">
        <v>5.14</v>
      </c>
      <c r="B105" s="22" t="s">
        <v>58</v>
      </c>
      <c r="C105" s="23" t="s">
        <v>56</v>
      </c>
      <c r="D105" s="130">
        <v>3</v>
      </c>
      <c r="E105" s="59"/>
      <c r="F105" s="59"/>
      <c r="G105" s="143"/>
    </row>
    <row r="106" spans="1:7" s="10" customFormat="1" x14ac:dyDescent="0.3">
      <c r="A106" s="42"/>
      <c r="B106" s="22"/>
      <c r="C106" s="23"/>
      <c r="D106" s="130"/>
      <c r="E106" s="59"/>
      <c r="F106" s="59"/>
      <c r="G106" s="143"/>
    </row>
    <row r="107" spans="1:7" s="10" customFormat="1" ht="26" x14ac:dyDescent="0.3">
      <c r="A107" s="117">
        <v>5.15</v>
      </c>
      <c r="B107" s="22" t="s">
        <v>59</v>
      </c>
      <c r="C107" s="23" t="s">
        <v>53</v>
      </c>
      <c r="D107" s="130">
        <v>1</v>
      </c>
      <c r="E107" s="59"/>
      <c r="F107" s="59"/>
      <c r="G107" s="143"/>
    </row>
    <row r="108" spans="1:7" s="10" customFormat="1" x14ac:dyDescent="0.3">
      <c r="A108" s="42"/>
      <c r="B108" s="22"/>
      <c r="C108" s="23"/>
      <c r="D108" s="130"/>
      <c r="E108" s="59"/>
      <c r="F108" s="59"/>
      <c r="G108" s="143"/>
    </row>
    <row r="109" spans="1:7" s="10" customFormat="1" ht="26" x14ac:dyDescent="0.3">
      <c r="A109" s="42">
        <v>5.16</v>
      </c>
      <c r="B109" s="22" t="s">
        <v>60</v>
      </c>
      <c r="C109" s="23" t="s">
        <v>56</v>
      </c>
      <c r="D109" s="130">
        <v>8</v>
      </c>
      <c r="E109" s="59"/>
      <c r="F109" s="59"/>
      <c r="G109" s="143"/>
    </row>
    <row r="110" spans="1:7" s="10" customFormat="1" x14ac:dyDescent="0.3">
      <c r="A110" s="117"/>
      <c r="B110" s="22"/>
      <c r="C110" s="23"/>
      <c r="D110" s="130"/>
      <c r="E110" s="59"/>
      <c r="F110" s="59"/>
      <c r="G110" s="143"/>
    </row>
    <row r="111" spans="1:7" s="10" customFormat="1" ht="26" x14ac:dyDescent="0.3">
      <c r="A111" s="42">
        <v>5.17</v>
      </c>
      <c r="B111" s="22" t="s">
        <v>61</v>
      </c>
      <c r="C111" s="23" t="s">
        <v>56</v>
      </c>
      <c r="D111" s="130">
        <v>1.2</v>
      </c>
      <c r="E111" s="59"/>
      <c r="F111" s="59"/>
      <c r="G111" s="143"/>
    </row>
    <row r="112" spans="1:7" s="10" customFormat="1" x14ac:dyDescent="0.3">
      <c r="A112" s="42"/>
      <c r="B112" s="132"/>
      <c r="C112" s="133"/>
      <c r="D112" s="134"/>
      <c r="E112" s="135"/>
      <c r="F112" s="149"/>
      <c r="G112" s="143"/>
    </row>
    <row r="113" spans="1:7" s="10" customFormat="1" x14ac:dyDescent="0.3">
      <c r="A113" s="117"/>
      <c r="B113" s="136" t="s">
        <v>62</v>
      </c>
      <c r="C113" s="25"/>
      <c r="D113" s="128"/>
      <c r="E113" s="129"/>
      <c r="F113" s="27"/>
      <c r="G113" s="143"/>
    </row>
    <row r="114" spans="1:7" s="10" customFormat="1" x14ac:dyDescent="0.3">
      <c r="A114" s="42"/>
      <c r="B114" s="132"/>
      <c r="C114" s="133"/>
      <c r="D114" s="134"/>
      <c r="E114" s="135"/>
      <c r="F114" s="149"/>
      <c r="G114" s="143"/>
    </row>
    <row r="115" spans="1:7" s="10" customFormat="1" ht="39" x14ac:dyDescent="0.3">
      <c r="A115" s="42">
        <v>5.18</v>
      </c>
      <c r="B115" s="22" t="s">
        <v>63</v>
      </c>
      <c r="C115" s="23" t="s">
        <v>56</v>
      </c>
      <c r="D115" s="130">
        <v>3</v>
      </c>
      <c r="E115" s="59"/>
      <c r="F115" s="59"/>
      <c r="G115" s="143"/>
    </row>
    <row r="116" spans="1:7" s="10" customFormat="1" x14ac:dyDescent="0.3">
      <c r="A116" s="117"/>
      <c r="B116" s="22"/>
      <c r="C116" s="23"/>
      <c r="D116" s="130"/>
      <c r="E116" s="59"/>
      <c r="F116" s="59"/>
      <c r="G116" s="143"/>
    </row>
    <row r="117" spans="1:7" s="10" customFormat="1" x14ac:dyDescent="0.3">
      <c r="A117" s="42"/>
      <c r="B117" s="136" t="s">
        <v>64</v>
      </c>
      <c r="C117" s="25"/>
      <c r="D117" s="128"/>
      <c r="E117" s="129"/>
      <c r="F117" s="27"/>
      <c r="G117" s="143"/>
    </row>
    <row r="118" spans="1:7" s="10" customFormat="1" x14ac:dyDescent="0.3">
      <c r="A118" s="42"/>
      <c r="B118" s="22"/>
      <c r="C118" s="23"/>
      <c r="D118" s="130"/>
      <c r="E118" s="59"/>
      <c r="F118" s="59"/>
      <c r="G118" s="143"/>
    </row>
    <row r="119" spans="1:7" s="10" customFormat="1" x14ac:dyDescent="0.3">
      <c r="A119" s="117">
        <v>5.19</v>
      </c>
      <c r="B119" s="22" t="s">
        <v>65</v>
      </c>
      <c r="C119" s="23" t="s">
        <v>23</v>
      </c>
      <c r="D119" s="130">
        <v>2</v>
      </c>
      <c r="E119" s="59"/>
      <c r="F119" s="59"/>
      <c r="G119" s="143"/>
    </row>
    <row r="120" spans="1:7" s="10" customFormat="1" x14ac:dyDescent="0.3">
      <c r="A120" s="42"/>
      <c r="B120" s="22"/>
      <c r="C120" s="23"/>
      <c r="D120" s="130"/>
      <c r="E120" s="59"/>
      <c r="F120" s="59"/>
      <c r="G120" s="143"/>
    </row>
    <row r="121" spans="1:7" s="10" customFormat="1" x14ac:dyDescent="0.3">
      <c r="A121" s="42">
        <v>5.2</v>
      </c>
      <c r="B121" s="22" t="s">
        <v>66</v>
      </c>
      <c r="C121" s="23" t="s">
        <v>23</v>
      </c>
      <c r="D121" s="130">
        <v>1</v>
      </c>
      <c r="E121" s="59"/>
      <c r="F121" s="59"/>
      <c r="G121" s="143"/>
    </row>
    <row r="122" spans="1:7" s="10" customFormat="1" ht="13.5" x14ac:dyDescent="0.3">
      <c r="A122" s="117"/>
      <c r="B122" s="32"/>
      <c r="C122" s="33"/>
      <c r="D122" s="137"/>
      <c r="E122" s="138"/>
      <c r="F122" s="139"/>
      <c r="G122" s="143"/>
    </row>
    <row r="123" spans="1:7" s="10" customFormat="1" x14ac:dyDescent="0.3">
      <c r="A123" s="42">
        <v>5.21</v>
      </c>
      <c r="B123" s="22" t="s">
        <v>67</v>
      </c>
      <c r="C123" s="23" t="s">
        <v>23</v>
      </c>
      <c r="D123" s="130">
        <v>1</v>
      </c>
      <c r="E123" s="59"/>
      <c r="F123" s="59"/>
      <c r="G123" s="143"/>
    </row>
    <row r="124" spans="1:7" s="10" customFormat="1" x14ac:dyDescent="0.3">
      <c r="A124" s="42"/>
      <c r="B124" s="22"/>
      <c r="C124" s="23"/>
      <c r="D124" s="130"/>
      <c r="E124" s="59"/>
      <c r="F124" s="59"/>
      <c r="G124" s="143"/>
    </row>
    <row r="125" spans="1:7" s="10" customFormat="1" x14ac:dyDescent="0.3">
      <c r="A125" s="117">
        <v>5.22</v>
      </c>
      <c r="B125" s="22" t="s">
        <v>68</v>
      </c>
      <c r="C125" s="96" t="s">
        <v>23</v>
      </c>
      <c r="D125" s="130">
        <v>1</v>
      </c>
      <c r="E125" s="59"/>
      <c r="F125" s="59"/>
      <c r="G125" s="143"/>
    </row>
    <row r="126" spans="1:7" s="10" customFormat="1" x14ac:dyDescent="0.3">
      <c r="A126" s="42"/>
      <c r="B126" s="22"/>
      <c r="C126" s="23"/>
      <c r="D126" s="130"/>
      <c r="E126" s="59"/>
      <c r="F126" s="59"/>
      <c r="G126" s="143"/>
    </row>
    <row r="127" spans="1:7" s="10" customFormat="1" x14ac:dyDescent="0.3">
      <c r="A127" s="42">
        <v>5.23</v>
      </c>
      <c r="B127" s="22" t="s">
        <v>69</v>
      </c>
      <c r="C127" s="96" t="s">
        <v>23</v>
      </c>
      <c r="D127" s="130">
        <v>1</v>
      </c>
      <c r="E127" s="59"/>
      <c r="F127" s="59"/>
      <c r="G127" s="143"/>
    </row>
    <row r="128" spans="1:7" s="10" customFormat="1" x14ac:dyDescent="0.3">
      <c r="A128" s="117"/>
      <c r="B128" s="22"/>
      <c r="C128" s="23"/>
      <c r="D128" s="130"/>
      <c r="E128" s="59"/>
      <c r="F128" s="59"/>
      <c r="G128" s="143"/>
    </row>
    <row r="129" spans="1:7" s="10" customFormat="1" x14ac:dyDescent="0.3">
      <c r="A129" s="42">
        <v>5.24</v>
      </c>
      <c r="B129" s="22" t="s">
        <v>70</v>
      </c>
      <c r="C129" s="96" t="s">
        <v>23</v>
      </c>
      <c r="D129" s="130">
        <v>2</v>
      </c>
      <c r="E129" s="59"/>
      <c r="F129" s="59"/>
      <c r="G129" s="143"/>
    </row>
    <row r="130" spans="1:7" s="10" customFormat="1" x14ac:dyDescent="0.3">
      <c r="A130" s="42"/>
      <c r="B130" s="22"/>
      <c r="C130" s="23"/>
      <c r="D130" s="130"/>
      <c r="E130" s="59"/>
      <c r="F130" s="59"/>
      <c r="G130" s="143"/>
    </row>
    <row r="131" spans="1:7" s="10" customFormat="1" x14ac:dyDescent="0.3">
      <c r="A131" s="117">
        <v>5.25</v>
      </c>
      <c r="B131" s="22" t="s">
        <v>71</v>
      </c>
      <c r="C131" s="96" t="s">
        <v>23</v>
      </c>
      <c r="D131" s="130">
        <v>2</v>
      </c>
      <c r="E131" s="59"/>
      <c r="F131" s="59"/>
      <c r="G131" s="143"/>
    </row>
    <row r="132" spans="1:7" s="10" customFormat="1" x14ac:dyDescent="0.3">
      <c r="A132" s="42"/>
      <c r="B132" s="22"/>
      <c r="C132" s="23"/>
      <c r="D132" s="130"/>
      <c r="E132" s="59"/>
      <c r="F132" s="59"/>
      <c r="G132" s="143"/>
    </row>
    <row r="133" spans="1:7" s="10" customFormat="1" x14ac:dyDescent="0.3">
      <c r="A133" s="42">
        <v>5.26</v>
      </c>
      <c r="B133" s="22" t="s">
        <v>22</v>
      </c>
      <c r="C133" s="96" t="s">
        <v>23</v>
      </c>
      <c r="D133" s="130">
        <v>2</v>
      </c>
      <c r="E133" s="59"/>
      <c r="F133" s="59"/>
      <c r="G133" s="143"/>
    </row>
    <row r="134" spans="1:7" s="10" customFormat="1" x14ac:dyDescent="0.3">
      <c r="A134" s="117"/>
      <c r="B134" s="22"/>
      <c r="C134" s="23"/>
      <c r="D134" s="130"/>
      <c r="E134" s="59"/>
      <c r="F134" s="59"/>
      <c r="G134" s="143"/>
    </row>
    <row r="135" spans="1:7" s="10" customFormat="1" x14ac:dyDescent="0.3">
      <c r="A135" s="42">
        <v>5.27</v>
      </c>
      <c r="B135" s="140" t="s">
        <v>72</v>
      </c>
      <c r="C135" s="96" t="s">
        <v>23</v>
      </c>
      <c r="D135" s="130">
        <v>1</v>
      </c>
      <c r="E135" s="59"/>
      <c r="F135" s="59"/>
      <c r="G135" s="143"/>
    </row>
    <row r="136" spans="1:7" s="10" customFormat="1" x14ac:dyDescent="0.3">
      <c r="A136" s="42"/>
      <c r="B136" s="140"/>
      <c r="C136" s="96"/>
      <c r="D136" s="130"/>
      <c r="E136" s="59"/>
      <c r="F136" s="59"/>
      <c r="G136" s="143"/>
    </row>
    <row r="137" spans="1:7" s="10" customFormat="1" x14ac:dyDescent="0.3">
      <c r="A137" s="117">
        <v>5.28</v>
      </c>
      <c r="B137" s="140" t="s">
        <v>73</v>
      </c>
      <c r="C137" s="96" t="s">
        <v>23</v>
      </c>
      <c r="D137" s="130">
        <v>9</v>
      </c>
      <c r="E137" s="59"/>
      <c r="F137" s="59"/>
      <c r="G137" s="143"/>
    </row>
    <row r="138" spans="1:7" s="10" customFormat="1" x14ac:dyDescent="0.3">
      <c r="A138" s="42"/>
      <c r="B138" s="22"/>
      <c r="C138" s="23"/>
      <c r="D138" s="130"/>
      <c r="E138" s="59"/>
      <c r="F138" s="59"/>
      <c r="G138" s="143"/>
    </row>
    <row r="139" spans="1:7" s="10" customFormat="1" x14ac:dyDescent="0.3">
      <c r="A139" s="42">
        <v>5.29</v>
      </c>
      <c r="B139" s="22" t="s">
        <v>74</v>
      </c>
      <c r="C139" s="96" t="s">
        <v>23</v>
      </c>
      <c r="D139" s="130">
        <v>7</v>
      </c>
      <c r="E139" s="59"/>
      <c r="F139" s="59"/>
      <c r="G139" s="143"/>
    </row>
    <row r="140" spans="1:7" s="10" customFormat="1" x14ac:dyDescent="0.3">
      <c r="A140" s="117"/>
      <c r="B140" s="22"/>
      <c r="C140" s="23"/>
      <c r="D140" s="130"/>
      <c r="E140" s="59"/>
      <c r="F140" s="59"/>
      <c r="G140" s="143"/>
    </row>
    <row r="141" spans="1:7" s="10" customFormat="1" x14ac:dyDescent="0.3">
      <c r="A141" s="42">
        <v>5.3</v>
      </c>
      <c r="B141" s="22" t="s">
        <v>75</v>
      </c>
      <c r="C141" s="96" t="s">
        <v>23</v>
      </c>
      <c r="D141" s="130">
        <v>2</v>
      </c>
      <c r="E141" s="59"/>
      <c r="F141" s="59"/>
      <c r="G141" s="143"/>
    </row>
    <row r="142" spans="1:7" s="10" customFormat="1" x14ac:dyDescent="0.3">
      <c r="A142" s="42"/>
      <c r="B142" s="22"/>
      <c r="C142" s="23"/>
      <c r="D142" s="130"/>
      <c r="E142" s="59"/>
      <c r="F142" s="59"/>
      <c r="G142" s="143"/>
    </row>
    <row r="143" spans="1:7" s="10" customFormat="1" x14ac:dyDescent="0.3">
      <c r="A143" s="117">
        <v>5.31</v>
      </c>
      <c r="B143" s="22" t="s">
        <v>76</v>
      </c>
      <c r="C143" s="96" t="s">
        <v>23</v>
      </c>
      <c r="D143" s="130">
        <v>2</v>
      </c>
      <c r="E143" s="59"/>
      <c r="F143" s="59"/>
      <c r="G143" s="143"/>
    </row>
    <row r="144" spans="1:7" s="10" customFormat="1" x14ac:dyDescent="0.3">
      <c r="A144" s="42"/>
      <c r="B144" s="22"/>
      <c r="C144" s="23"/>
      <c r="D144" s="130"/>
      <c r="E144" s="59"/>
      <c r="F144" s="59"/>
      <c r="G144" s="143"/>
    </row>
    <row r="145" spans="1:80" s="10" customFormat="1" x14ac:dyDescent="0.3">
      <c r="A145" s="42">
        <v>5.32</v>
      </c>
      <c r="B145" s="22" t="s">
        <v>77</v>
      </c>
      <c r="C145" s="96" t="s">
        <v>23</v>
      </c>
      <c r="D145" s="130">
        <v>1</v>
      </c>
      <c r="E145" s="59"/>
      <c r="F145" s="59"/>
      <c r="G145" s="143"/>
    </row>
    <row r="146" spans="1:80" s="10" customFormat="1" x14ac:dyDescent="0.3">
      <c r="A146" s="117"/>
      <c r="B146" s="22"/>
      <c r="C146" s="23"/>
      <c r="D146" s="130"/>
      <c r="E146" s="59"/>
      <c r="F146" s="59"/>
      <c r="G146" s="143"/>
    </row>
    <row r="147" spans="1:80" s="10" customFormat="1" x14ac:dyDescent="0.3">
      <c r="A147" s="42">
        <v>5.33</v>
      </c>
      <c r="B147" s="22" t="s">
        <v>78</v>
      </c>
      <c r="C147" s="96" t="s">
        <v>23</v>
      </c>
      <c r="D147" s="130">
        <v>6</v>
      </c>
      <c r="E147" s="59"/>
      <c r="F147" s="59"/>
      <c r="G147" s="143"/>
    </row>
    <row r="148" spans="1:80" s="10" customFormat="1" x14ac:dyDescent="0.3">
      <c r="A148" s="154"/>
      <c r="B148" s="155"/>
      <c r="C148" s="155"/>
      <c r="D148" s="155"/>
      <c r="E148" s="155"/>
      <c r="F148" s="155"/>
      <c r="G148" s="4"/>
    </row>
    <row r="149" spans="1:80" s="10" customFormat="1" x14ac:dyDescent="0.3">
      <c r="A149" s="142"/>
      <c r="B149" s="18" t="s">
        <v>10</v>
      </c>
      <c r="C149" s="18"/>
      <c r="D149" s="18"/>
      <c r="E149" s="18"/>
      <c r="F149" s="153"/>
      <c r="G149" s="4"/>
    </row>
    <row r="150" spans="1:80" s="10" customFormat="1" x14ac:dyDescent="0.3">
      <c r="A150" s="142"/>
      <c r="B150" s="18"/>
      <c r="C150" s="18"/>
      <c r="D150" s="18"/>
      <c r="E150" s="18"/>
      <c r="F150" s="18"/>
      <c r="G150" s="4"/>
    </row>
    <row r="151" spans="1:80" s="11" customFormat="1" x14ac:dyDescent="0.3">
      <c r="A151" s="156">
        <v>6</v>
      </c>
      <c r="B151" s="157" t="s">
        <v>79</v>
      </c>
      <c r="C151" s="156"/>
      <c r="D151" s="158"/>
      <c r="E151" s="158"/>
      <c r="F151" s="159"/>
      <c r="G151" s="106"/>
      <c r="H151" s="106"/>
      <c r="I151" s="106"/>
      <c r="J151" s="106"/>
      <c r="K151" s="106"/>
      <c r="L151" s="106"/>
      <c r="M151" s="106"/>
      <c r="N151" s="106"/>
      <c r="O151" s="106"/>
      <c r="P151" s="106"/>
      <c r="Q151" s="106"/>
      <c r="R151" s="106"/>
      <c r="S151" s="106"/>
      <c r="T151" s="106"/>
      <c r="U151" s="106"/>
      <c r="V151" s="106"/>
      <c r="W151" s="106"/>
      <c r="X151" s="106"/>
      <c r="Y151" s="106"/>
      <c r="Z151" s="106"/>
      <c r="AA151" s="106"/>
      <c r="AB151" s="106"/>
      <c r="AC151" s="106"/>
      <c r="AD151" s="106"/>
      <c r="AE151" s="106"/>
      <c r="AF151" s="106"/>
      <c r="AG151" s="106"/>
      <c r="AH151" s="106"/>
      <c r="AI151" s="106"/>
      <c r="AJ151" s="106"/>
      <c r="AK151" s="106"/>
      <c r="AL151" s="106"/>
      <c r="AM151" s="106"/>
      <c r="AN151" s="106"/>
      <c r="AO151" s="106"/>
      <c r="AP151" s="106"/>
      <c r="AQ151" s="106"/>
      <c r="AR151" s="106"/>
      <c r="AS151" s="106"/>
      <c r="AT151" s="106"/>
      <c r="AU151" s="106"/>
      <c r="AV151" s="106"/>
      <c r="AW151" s="106"/>
      <c r="AX151" s="106"/>
      <c r="AY151" s="106"/>
      <c r="AZ151" s="106"/>
      <c r="BA151" s="106"/>
      <c r="BB151" s="106"/>
      <c r="BC151" s="106"/>
      <c r="BD151" s="106"/>
      <c r="BE151" s="106"/>
      <c r="BF151" s="106"/>
      <c r="BG151" s="106"/>
      <c r="BH151" s="106"/>
      <c r="BI151" s="106"/>
      <c r="BJ151" s="106"/>
      <c r="BK151" s="106"/>
      <c r="BL151" s="106"/>
      <c r="BM151" s="106"/>
      <c r="BN151" s="106"/>
      <c r="BO151" s="106"/>
      <c r="BP151" s="106"/>
      <c r="BQ151" s="106"/>
      <c r="BR151" s="106"/>
      <c r="BS151" s="106"/>
      <c r="BT151" s="106"/>
      <c r="BU151" s="106"/>
      <c r="BV151" s="106"/>
      <c r="BW151" s="106"/>
      <c r="BX151" s="106"/>
      <c r="BY151" s="106"/>
      <c r="BZ151" s="106"/>
      <c r="CA151" s="106"/>
      <c r="CB151" s="106"/>
    </row>
    <row r="152" spans="1:80" s="10" customFormat="1" x14ac:dyDescent="0.3">
      <c r="A152" s="107"/>
      <c r="B152" s="45"/>
      <c r="C152" s="107"/>
      <c r="D152" s="108"/>
      <c r="E152" s="108"/>
      <c r="F152" s="148"/>
    </row>
    <row r="153" spans="1:80" s="10" customFormat="1" x14ac:dyDescent="0.3">
      <c r="A153" s="42">
        <v>6.1</v>
      </c>
      <c r="B153" s="109" t="s">
        <v>80</v>
      </c>
      <c r="C153" s="46" t="s">
        <v>81</v>
      </c>
      <c r="D153" s="41">
        <v>10</v>
      </c>
      <c r="E153" s="41"/>
      <c r="F153" s="148"/>
    </row>
    <row r="154" spans="1:80" s="10" customFormat="1" x14ac:dyDescent="0.3">
      <c r="A154" s="107"/>
      <c r="B154" s="47"/>
      <c r="C154" s="43"/>
      <c r="D154" s="44"/>
      <c r="E154" s="44"/>
      <c r="F154" s="148"/>
    </row>
    <row r="155" spans="1:80" s="10" customFormat="1" x14ac:dyDescent="0.3">
      <c r="A155" s="42">
        <f t="shared" ref="A155:A159" si="7">A153+0.01</f>
        <v>6.1099999999999994</v>
      </c>
      <c r="B155" s="81" t="s">
        <v>82</v>
      </c>
      <c r="C155" s="46" t="s">
        <v>81</v>
      </c>
      <c r="D155" s="41">
        <v>8</v>
      </c>
      <c r="E155" s="41"/>
      <c r="F155" s="148"/>
    </row>
    <row r="156" spans="1:80" s="10" customFormat="1" x14ac:dyDescent="0.3">
      <c r="A156" s="107"/>
      <c r="B156" s="47"/>
      <c r="C156" s="43"/>
      <c r="D156" s="44"/>
      <c r="E156" s="44"/>
      <c r="F156" s="148"/>
    </row>
    <row r="157" spans="1:80" s="10" customFormat="1" ht="26" x14ac:dyDescent="0.3">
      <c r="A157" s="42">
        <f t="shared" si="7"/>
        <v>6.1199999999999992</v>
      </c>
      <c r="B157" s="81" t="s">
        <v>83</v>
      </c>
      <c r="C157" s="46" t="s">
        <v>56</v>
      </c>
      <c r="D157" s="41">
        <v>4</v>
      </c>
      <c r="E157" s="41"/>
      <c r="F157" s="148"/>
    </row>
    <row r="158" spans="1:80" s="10" customFormat="1" x14ac:dyDescent="0.3">
      <c r="A158" s="107"/>
      <c r="B158" s="47"/>
      <c r="C158" s="43"/>
      <c r="D158" s="44"/>
      <c r="E158" s="44"/>
      <c r="F158" s="148"/>
    </row>
    <row r="159" spans="1:80" s="10" customFormat="1" ht="26" x14ac:dyDescent="0.3">
      <c r="A159" s="42">
        <f t="shared" si="7"/>
        <v>6.129999999999999</v>
      </c>
      <c r="B159" s="81" t="s">
        <v>84</v>
      </c>
      <c r="C159" s="46" t="s">
        <v>56</v>
      </c>
      <c r="D159" s="41">
        <v>4</v>
      </c>
      <c r="E159" s="41"/>
      <c r="F159" s="148"/>
    </row>
    <row r="160" spans="1:80" s="10" customFormat="1" x14ac:dyDescent="0.3">
      <c r="A160" s="107"/>
      <c r="B160" s="81"/>
      <c r="C160" s="46"/>
      <c r="D160" s="41"/>
      <c r="E160" s="41"/>
      <c r="F160" s="148"/>
    </row>
    <row r="161" spans="1:80" s="10" customFormat="1" x14ac:dyDescent="0.3">
      <c r="A161" s="42">
        <f t="shared" ref="A161:A165" si="8">A159+0.01</f>
        <v>6.1399999999999988</v>
      </c>
      <c r="B161" s="81" t="s">
        <v>85</v>
      </c>
      <c r="C161" s="96" t="s">
        <v>23</v>
      </c>
      <c r="D161" s="41">
        <v>1</v>
      </c>
      <c r="E161" s="41"/>
      <c r="F161" s="148"/>
    </row>
    <row r="162" spans="1:80" s="10" customFormat="1" x14ac:dyDescent="0.3">
      <c r="A162" s="107"/>
      <c r="B162" s="81"/>
      <c r="C162" s="46"/>
      <c r="D162" s="41"/>
      <c r="E162" s="41"/>
      <c r="F162" s="148"/>
    </row>
    <row r="163" spans="1:80" s="10" customFormat="1" x14ac:dyDescent="0.3">
      <c r="A163" s="42">
        <f t="shared" si="8"/>
        <v>6.1499999999999986</v>
      </c>
      <c r="B163" s="81" t="s">
        <v>86</v>
      </c>
      <c r="C163" s="46" t="s">
        <v>21</v>
      </c>
      <c r="D163" s="41">
        <v>4</v>
      </c>
      <c r="E163" s="41"/>
      <c r="F163" s="148"/>
    </row>
    <row r="164" spans="1:80" s="10" customFormat="1" x14ac:dyDescent="0.3">
      <c r="A164" s="107"/>
      <c r="B164" s="81"/>
      <c r="C164" s="46"/>
      <c r="D164" s="41"/>
      <c r="E164" s="41"/>
      <c r="F164" s="148"/>
    </row>
    <row r="165" spans="1:80" s="10" customFormat="1" ht="26" x14ac:dyDescent="0.3">
      <c r="A165" s="42">
        <f t="shared" si="8"/>
        <v>6.1599999999999984</v>
      </c>
      <c r="B165" s="81" t="s">
        <v>87</v>
      </c>
      <c r="C165" s="96" t="s">
        <v>23</v>
      </c>
      <c r="D165" s="41">
        <v>2</v>
      </c>
      <c r="E165" s="41"/>
      <c r="F165" s="148"/>
    </row>
    <row r="166" spans="1:80" s="10" customFormat="1" x14ac:dyDescent="0.3">
      <c r="A166" s="107"/>
      <c r="B166" s="47"/>
      <c r="C166" s="43"/>
      <c r="D166" s="44"/>
      <c r="E166" s="44"/>
      <c r="F166" s="150"/>
    </row>
    <row r="167" spans="1:80" s="10" customFormat="1" x14ac:dyDescent="0.3">
      <c r="A167" s="61"/>
      <c r="B167" s="22"/>
      <c r="C167" s="23"/>
      <c r="D167" s="58"/>
      <c r="E167" s="68"/>
      <c r="F167" s="60"/>
      <c r="G167" s="4"/>
    </row>
    <row r="168" spans="1:80" s="8" customFormat="1" x14ac:dyDescent="0.3">
      <c r="A168" s="110"/>
      <c r="B168" s="111" t="s">
        <v>10</v>
      </c>
      <c r="C168" s="112"/>
      <c r="D168" s="113"/>
      <c r="E168" s="114"/>
      <c r="F168" s="115"/>
    </row>
    <row r="169" spans="1:80" x14ac:dyDescent="0.3">
      <c r="A169" s="107"/>
      <c r="B169" s="47"/>
      <c r="C169" s="43"/>
      <c r="D169" s="44"/>
      <c r="E169" s="48"/>
      <c r="F169" s="150"/>
      <c r="G169" s="10"/>
      <c r="H169" s="10"/>
      <c r="I169" s="49"/>
      <c r="J169" s="49"/>
      <c r="K169" s="49"/>
      <c r="L169" s="49"/>
      <c r="M169" s="49"/>
      <c r="N169" s="49"/>
      <c r="O169" s="49"/>
      <c r="P169" s="49"/>
      <c r="Q169" s="49"/>
      <c r="R169" s="49"/>
      <c r="S169" s="49"/>
      <c r="T169" s="49"/>
      <c r="U169" s="49"/>
      <c r="V169" s="49"/>
      <c r="W169" s="49"/>
      <c r="X169" s="49"/>
      <c r="Y169" s="49"/>
      <c r="Z169" s="49"/>
      <c r="AA169" s="49"/>
      <c r="AB169" s="49"/>
      <c r="AC169" s="49"/>
      <c r="AD169" s="49"/>
      <c r="AE169" s="49"/>
      <c r="AF169" s="49"/>
      <c r="AG169" s="49"/>
      <c r="AH169" s="49"/>
      <c r="AI169" s="49"/>
      <c r="AJ169" s="49"/>
      <c r="AK169" s="49"/>
      <c r="AL169" s="49"/>
      <c r="AM169" s="49"/>
      <c r="AN169" s="49"/>
      <c r="AO169" s="49"/>
      <c r="AP169" s="49"/>
      <c r="AQ169" s="49"/>
      <c r="AR169" s="49"/>
      <c r="AS169" s="49"/>
      <c r="AT169" s="49"/>
      <c r="AU169" s="49"/>
      <c r="AV169" s="49"/>
      <c r="AW169" s="49"/>
      <c r="AX169" s="49"/>
      <c r="AY169" s="49"/>
      <c r="AZ169" s="49"/>
      <c r="BA169" s="49"/>
      <c r="BB169" s="49"/>
      <c r="BC169" s="49"/>
      <c r="BD169" s="49"/>
      <c r="BE169" s="49"/>
      <c r="BF169" s="49"/>
      <c r="BG169" s="49"/>
      <c r="BH169" s="49"/>
      <c r="BI169" s="49"/>
      <c r="BJ169" s="49"/>
      <c r="BK169" s="49"/>
      <c r="BL169" s="49"/>
      <c r="BM169" s="49"/>
      <c r="BN169" s="49"/>
      <c r="BO169" s="49"/>
      <c r="BP169" s="49"/>
      <c r="BQ169" s="49"/>
      <c r="BR169" s="49"/>
      <c r="BS169" s="49"/>
      <c r="BT169" s="49"/>
      <c r="BU169" s="49"/>
      <c r="BV169" s="49"/>
      <c r="BW169" s="49"/>
      <c r="BX169" s="49"/>
      <c r="BY169" s="49"/>
      <c r="BZ169" s="49"/>
      <c r="CA169" s="49"/>
      <c r="CB169" s="49"/>
    </row>
    <row r="170" spans="1:80" s="4" customFormat="1" x14ac:dyDescent="0.3">
      <c r="A170" s="55"/>
      <c r="B170" s="56"/>
      <c r="C170" s="25"/>
      <c r="D170" s="26"/>
      <c r="E170" s="118"/>
      <c r="F170" s="54"/>
    </row>
    <row r="171" spans="1:80" s="4" customFormat="1" x14ac:dyDescent="0.3">
      <c r="A171" s="24">
        <v>7</v>
      </c>
      <c r="B171" s="18" t="s">
        <v>88</v>
      </c>
      <c r="C171" s="25"/>
      <c r="D171" s="26"/>
      <c r="E171" s="118"/>
      <c r="F171" s="25"/>
    </row>
    <row r="172" spans="1:80" s="4" customFormat="1" x14ac:dyDescent="0.3">
      <c r="A172" s="57"/>
      <c r="B172" s="18"/>
      <c r="C172" s="25"/>
      <c r="D172" s="26"/>
      <c r="E172" s="118"/>
      <c r="F172" s="25"/>
    </row>
    <row r="173" spans="1:80" s="4" customFormat="1" ht="39" x14ac:dyDescent="0.3">
      <c r="A173" s="57">
        <f>A171+0.01</f>
        <v>7.01</v>
      </c>
      <c r="B173" s="22" t="s">
        <v>89</v>
      </c>
      <c r="C173" s="23" t="s">
        <v>9</v>
      </c>
      <c r="D173" s="58">
        <v>2</v>
      </c>
      <c r="E173" s="119"/>
      <c r="F173" s="60"/>
    </row>
    <row r="174" spans="1:80" s="4" customFormat="1" x14ac:dyDescent="0.3">
      <c r="A174" s="57"/>
      <c r="B174" s="22"/>
      <c r="C174" s="23"/>
      <c r="D174" s="58"/>
      <c r="E174" s="119"/>
      <c r="F174" s="60"/>
    </row>
    <row r="175" spans="1:80" s="8" customFormat="1" x14ac:dyDescent="0.3">
      <c r="A175" s="110"/>
      <c r="B175" s="111" t="s">
        <v>10</v>
      </c>
      <c r="C175" s="112"/>
      <c r="D175" s="113"/>
      <c r="E175" s="114"/>
      <c r="F175" s="115"/>
    </row>
    <row r="176" spans="1:80" x14ac:dyDescent="0.3">
      <c r="A176" s="107"/>
      <c r="B176" s="120"/>
      <c r="C176" s="43"/>
      <c r="D176" s="44"/>
      <c r="E176" s="48"/>
      <c r="F176" s="151"/>
      <c r="G176" s="10"/>
      <c r="H176" s="121"/>
      <c r="I176" s="49"/>
      <c r="J176" s="49"/>
      <c r="K176" s="49"/>
      <c r="L176" s="49"/>
      <c r="M176" s="49"/>
      <c r="N176" s="49"/>
      <c r="O176" s="49"/>
      <c r="P176" s="49"/>
      <c r="Q176" s="49"/>
      <c r="R176" s="49"/>
      <c r="S176" s="49"/>
      <c r="T176" s="49"/>
      <c r="U176" s="49"/>
      <c r="V176" s="49"/>
      <c r="W176" s="49"/>
      <c r="X176" s="49"/>
      <c r="Y176" s="49"/>
      <c r="Z176" s="49"/>
      <c r="AA176" s="49"/>
      <c r="AB176" s="49"/>
      <c r="AC176" s="49"/>
      <c r="AD176" s="49"/>
      <c r="AE176" s="49"/>
      <c r="AF176" s="49"/>
      <c r="AG176" s="49"/>
      <c r="AH176" s="49"/>
      <c r="AI176" s="49"/>
      <c r="AJ176" s="49"/>
      <c r="AK176" s="49"/>
      <c r="AL176" s="49"/>
      <c r="AM176" s="49"/>
      <c r="AN176" s="49"/>
      <c r="AO176" s="49"/>
      <c r="AP176" s="49"/>
      <c r="AQ176" s="49"/>
      <c r="AR176" s="49"/>
      <c r="AS176" s="49"/>
      <c r="AT176" s="49"/>
      <c r="AU176" s="49"/>
      <c r="AV176" s="49"/>
      <c r="AW176" s="49"/>
      <c r="AX176" s="49"/>
      <c r="AY176" s="49"/>
      <c r="AZ176" s="49"/>
      <c r="BA176" s="49"/>
      <c r="BB176" s="49"/>
      <c r="BC176" s="49"/>
      <c r="BD176" s="49"/>
      <c r="BE176" s="49"/>
      <c r="BF176" s="49"/>
      <c r="BG176" s="49"/>
      <c r="BH176" s="49"/>
      <c r="BI176" s="49"/>
      <c r="BJ176" s="49"/>
      <c r="BK176" s="49"/>
      <c r="BL176" s="49"/>
      <c r="BM176" s="49"/>
      <c r="BN176" s="49"/>
      <c r="BO176" s="49"/>
      <c r="BP176" s="49"/>
      <c r="BQ176" s="49"/>
      <c r="BR176" s="49"/>
      <c r="BS176" s="49"/>
      <c r="BT176" s="49"/>
      <c r="BU176" s="49"/>
      <c r="BV176" s="49"/>
      <c r="BW176" s="49"/>
      <c r="BX176" s="49"/>
      <c r="BY176" s="49"/>
      <c r="BZ176" s="49"/>
      <c r="CA176" s="49"/>
      <c r="CB176" s="49"/>
    </row>
    <row r="177" spans="1:80" s="3" customFormat="1" x14ac:dyDescent="0.3">
      <c r="A177" s="61"/>
      <c r="B177" s="22"/>
      <c r="C177" s="23"/>
      <c r="D177" s="58"/>
      <c r="E177" s="59"/>
      <c r="F177" s="60"/>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row>
    <row r="178" spans="1:80" s="13" customFormat="1" x14ac:dyDescent="0.3">
      <c r="A178" s="122"/>
      <c r="B178" s="50" t="s">
        <v>90</v>
      </c>
      <c r="C178" s="123"/>
      <c r="D178" s="124"/>
      <c r="E178" s="125"/>
      <c r="F178" s="126"/>
    </row>
    <row r="179" spans="1:80" s="1" customFormat="1" x14ac:dyDescent="0.3">
      <c r="A179" s="24"/>
      <c r="B179" s="18"/>
      <c r="C179" s="51"/>
      <c r="D179" s="52"/>
      <c r="E179" s="53"/>
      <c r="F179" s="54"/>
    </row>
    <row r="180" spans="1:80" s="1" customFormat="1" ht="33.75" customHeight="1" x14ac:dyDescent="0.3">
      <c r="A180" s="24">
        <f>0+1</f>
        <v>1</v>
      </c>
      <c r="B180" s="18" t="str">
        <f>B5</f>
        <v>PRELIMINARIES AND GENERAL ITEMS</v>
      </c>
      <c r="C180" s="51"/>
      <c r="D180" s="52"/>
      <c r="E180" s="53"/>
      <c r="F180" s="54"/>
    </row>
    <row r="181" spans="1:80" s="1" customFormat="1" x14ac:dyDescent="0.3">
      <c r="A181" s="24"/>
      <c r="B181" s="18"/>
      <c r="C181" s="51"/>
      <c r="D181" s="52"/>
      <c r="E181" s="53"/>
      <c r="F181" s="54"/>
    </row>
    <row r="182" spans="1:80" s="1" customFormat="1" x14ac:dyDescent="0.3">
      <c r="A182" s="24">
        <f>A180+1</f>
        <v>2</v>
      </c>
      <c r="B182" s="18" t="str">
        <f>B13</f>
        <v xml:space="preserve"> REPAIR OF PUMPING SYSTEM</v>
      </c>
      <c r="C182" s="51"/>
      <c r="D182" s="52"/>
      <c r="E182" s="53"/>
      <c r="F182" s="54"/>
    </row>
    <row r="183" spans="1:80" s="1" customFormat="1" x14ac:dyDescent="0.3">
      <c r="A183" s="24"/>
      <c r="B183" s="18"/>
      <c r="C183" s="51"/>
      <c r="D183" s="52"/>
      <c r="E183" s="53"/>
      <c r="F183" s="54"/>
    </row>
    <row r="184" spans="1:80" s="1" customFormat="1" ht="26" x14ac:dyDescent="0.3">
      <c r="A184" s="24">
        <f>A182+1</f>
        <v>3</v>
      </c>
      <c r="B184" s="18" t="str">
        <f>B29</f>
        <v>SUPPLY PIPELINE TO 50CM MASONRY TANK</v>
      </c>
      <c r="C184" s="51"/>
      <c r="D184" s="52"/>
      <c r="E184" s="53"/>
      <c r="F184" s="54"/>
    </row>
    <row r="185" spans="1:80" s="1" customFormat="1" x14ac:dyDescent="0.3">
      <c r="A185" s="24"/>
      <c r="B185" s="18"/>
      <c r="C185" s="51"/>
      <c r="D185" s="52"/>
      <c r="E185" s="53"/>
      <c r="F185" s="54"/>
    </row>
    <row r="186" spans="1:80" s="1" customFormat="1" ht="26" x14ac:dyDescent="0.3">
      <c r="A186" s="24">
        <f>A184+1</f>
        <v>4</v>
      </c>
      <c r="B186" s="18" t="str">
        <f>B59</f>
        <v>SUPPLY PIPELINE TO COMMUNAL WATER POINT</v>
      </c>
      <c r="C186" s="51"/>
      <c r="D186" s="52"/>
      <c r="E186" s="53"/>
      <c r="F186" s="54"/>
    </row>
    <row r="187" spans="1:80" s="1" customFormat="1" x14ac:dyDescent="0.3">
      <c r="A187" s="24"/>
      <c r="B187" s="18"/>
      <c r="C187" s="51"/>
      <c r="D187" s="52"/>
      <c r="E187" s="53"/>
      <c r="F187" s="54"/>
    </row>
    <row r="188" spans="1:80" s="1" customFormat="1" ht="20.25" customHeight="1" x14ac:dyDescent="0.3">
      <c r="A188" s="24">
        <f>A186+1</f>
        <v>5</v>
      </c>
      <c r="B188" s="18" t="str">
        <f>B95</f>
        <v>COMMUNAL WATER ABSTRACTION POINT</v>
      </c>
      <c r="C188" s="51"/>
      <c r="D188" s="52"/>
      <c r="E188" s="53"/>
      <c r="F188" s="54"/>
    </row>
    <row r="189" spans="1:80" s="1" customFormat="1" x14ac:dyDescent="0.3">
      <c r="A189" s="24"/>
      <c r="B189" s="18"/>
      <c r="C189" s="51"/>
      <c r="D189" s="52"/>
      <c r="E189" s="53"/>
      <c r="F189" s="54"/>
    </row>
    <row r="190" spans="1:80" s="1" customFormat="1" x14ac:dyDescent="0.3">
      <c r="A190" s="24">
        <f t="shared" ref="A190" si="9">A188+1</f>
        <v>6</v>
      </c>
      <c r="B190" s="18" t="s">
        <v>91</v>
      </c>
      <c r="C190" s="51"/>
      <c r="D190" s="52"/>
      <c r="E190" s="53"/>
      <c r="F190" s="54"/>
    </row>
    <row r="191" spans="1:80" s="1" customFormat="1" x14ac:dyDescent="0.3">
      <c r="A191" s="24"/>
      <c r="B191" s="18"/>
      <c r="C191" s="51"/>
      <c r="D191" s="52"/>
      <c r="E191" s="53"/>
      <c r="F191" s="54"/>
    </row>
    <row r="192" spans="1:80" s="1" customFormat="1" x14ac:dyDescent="0.3">
      <c r="A192" s="24">
        <f>A190+1</f>
        <v>7</v>
      </c>
      <c r="B192" s="18" t="str">
        <f>B171</f>
        <v>CHLORINE DOSING UNIT</v>
      </c>
      <c r="C192" s="51"/>
      <c r="D192" s="52"/>
      <c r="E192" s="53"/>
      <c r="F192" s="54"/>
    </row>
    <row r="193" spans="1:80" s="1" customFormat="1" x14ac:dyDescent="0.3">
      <c r="A193" s="24"/>
      <c r="B193" s="18"/>
      <c r="C193" s="51"/>
      <c r="D193" s="52"/>
      <c r="E193" s="53"/>
      <c r="F193" s="54"/>
    </row>
    <row r="194" spans="1:80" s="12" customFormat="1" x14ac:dyDescent="0.3">
      <c r="A194" s="127"/>
      <c r="B194" s="18" t="s">
        <v>92</v>
      </c>
      <c r="C194" s="51"/>
      <c r="D194" s="52"/>
      <c r="E194" s="116"/>
      <c r="F194" s="160">
        <f>SUM(F180:F192)</f>
        <v>0</v>
      </c>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row>
    <row r="195" spans="1:80" x14ac:dyDescent="0.3">
      <c r="A195" s="55"/>
      <c r="B195" s="25"/>
      <c r="C195" s="25"/>
      <c r="D195" s="26"/>
      <c r="E195" s="27"/>
      <c r="F195" s="51"/>
    </row>
  </sheetData>
  <mergeCells count="7">
    <mergeCell ref="B95:F95"/>
    <mergeCell ref="A1:F1"/>
    <mergeCell ref="B5:F5"/>
    <mergeCell ref="B13:F13"/>
    <mergeCell ref="B29:F29"/>
    <mergeCell ref="B59:F59"/>
    <mergeCell ref="A2:F2"/>
  </mergeCells>
  <pageMargins left="0.7" right="0.7" top="0.75" bottom="0.75" header="0.3" footer="0.3"/>
  <pageSetup scale="58" orientation="portrait" r:id="rId1"/>
  <rowBreaks count="1" manualBreakCount="1">
    <brk id="114"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BOQ-KAKONG'U</vt:lpstr>
      <vt:lpstr>'BOQ-KAKONG''U'!Print_Area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2025-03-28T15:22:12Z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3D38B99535D44989B04C5CE6D7BDAA39_13</vt:lpwstr>
  </property>
  <property fmtid="{D5CDD505-2E9C-101B-9397-08002B2CF9AE}" pid="3" name="KSOProductBuildVer">
    <vt:lpwstr>1033-12.2.0.20326</vt:lpwstr>
  </property>
</Properties>
</file>